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0800" windowHeight="16580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<sst xmlns="http://schemas.openxmlformats.org/spreadsheetml/2006/main" count="87" uniqueCount="77">
  <si>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</si>
  <si>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</si>
  <si>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</si>
  <si>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</si>
  <si>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</si>
  <si>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</si>
  <si>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</si>
  <si>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</si>
  <si>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阪神電気鉄道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</si>
  <si>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</si>
  <si>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</si>
  <si>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</si>
  <si>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</si>
  <si>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</si>
  <si>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</si>
  <si>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</si>
  <si>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</si>
  <si>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</si>
  <si>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</si>
  <si>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</si>
  <si>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</si>
  <si>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</si>
  <si>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</si>
  <si>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</si>
  <si>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</si>
  <si>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</si>
  <si>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</si>
  <si>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</si>
  <si>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</si>
  <si>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</si>
  <si>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</si>
  <si>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</si>
  <si>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</si>
  <si>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JTBビジネストラベルソリューションズ</t>
  </si>
  <si>
    <t>参考：JTBグループ14社計のうち、株式会社JTBの14社内取引を相殺したもの</t>
  </si>
  <si>
    <t>ジェイテービー（１４社計）</t>
  </si>
  <si>
    <t>2007年10月主要旅行業者の旅行取扱状況速報</t>
  </si>
  <si>
    <t>(単位：千円）</t>
  </si>
  <si>
    <t>海外旅行</t>
  </si>
  <si>
    <t>外国人旅行</t>
  </si>
  <si>
    <t>国内旅行</t>
  </si>
  <si>
    <t>合計</t>
  </si>
  <si>
    <t>前年比</t>
  </si>
  <si>
    <t>2007年10月</t>
  </si>
  <si>
    <t>2006年10月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</si>
  <si>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</si>
  <si>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</si>
  <si>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</si>
  <si>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</si>
  <si>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</si>
  <si>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</si>
  <si>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</si>
  <si>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</si>
  <si>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</si>
  <si>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</si>
  <si>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</si>
  <si>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</si>
  <si>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</si>
  <si>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</si>
  <si>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</si>
  <si>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</si>
  <si>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</si>
  <si>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</si>
  <si>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</si>
  <si>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</si>
  <si>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</si>
  <si>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</si>
  <si>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</si>
  <si>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</si>
  <si>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</si>
  <si>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</si>
  <si>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ツーリストサービス</t>
  </si>
  <si>
    <t>ビッグホリデー</t>
  </si>
  <si>
    <t>西鉄旅行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</si>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</sst>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平成角ゴシック"/>
      <family val="0"/>
    </font>
    <font>
      <sz val="11"/>
      <name val="平成角ゴシック"/>
      <family val="0"/>
    </font>
    <font>
      <sz val="11"/>
      <color indexed="8"/>
      <name val="平成角ゴシック"/>
      <family val="0"/>
    </font>
    <font>
      <sz val="10"/>
      <color indexed="8"/>
      <name val="平成角ゴシック"/>
      <family val="0"/>
    </font>
    <font>
      <sz val="12"/>
      <name val="平成角ゴシック"/>
      <family val="3"/>
    </font>
    <font>
      <sz val="12"/>
      <color indexed="8"/>
      <name val="平成角ゴシック"/>
      <family val="0"/>
    </font>
    <font>
      <sz val="10"/>
      <name val="平成角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8" fontId="7" fillId="0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2" borderId="1" xfId="0" applyFont="1" applyFill="1" applyBorder="1" applyAlignment="1" applyProtection="1">
      <alignment/>
      <protection/>
    </xf>
    <xf numFmtId="38" fontId="12" fillId="2" borderId="2" xfId="16" applyFont="1" applyFill="1" applyBorder="1" applyAlignment="1" applyProtection="1">
      <alignment/>
      <protection locked="0"/>
    </xf>
    <xf numFmtId="176" fontId="12" fillId="2" borderId="3" xfId="0" applyNumberFormat="1" applyFont="1" applyFill="1" applyBorder="1" applyAlignment="1">
      <alignment/>
    </xf>
    <xf numFmtId="38" fontId="12" fillId="2" borderId="3" xfId="16" applyFont="1" applyFill="1" applyBorder="1" applyAlignment="1">
      <alignment/>
    </xf>
    <xf numFmtId="38" fontId="12" fillId="2" borderId="4" xfId="16" applyFont="1" applyFill="1" applyBorder="1" applyAlignment="1" applyProtection="1">
      <alignment/>
      <protection locked="0"/>
    </xf>
    <xf numFmtId="176" fontId="12" fillId="2" borderId="4" xfId="0" applyNumberFormat="1" applyFont="1" applyFill="1" applyBorder="1" applyAlignment="1">
      <alignment/>
    </xf>
    <xf numFmtId="38" fontId="12" fillId="2" borderId="1" xfId="16" applyFont="1" applyFill="1" applyBorder="1" applyAlignment="1">
      <alignment/>
    </xf>
    <xf numFmtId="176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 applyProtection="1">
      <alignment shrinkToFit="1"/>
      <protection/>
    </xf>
    <xf numFmtId="0" fontId="12" fillId="2" borderId="1" xfId="0" applyFont="1" applyFill="1" applyBorder="1" applyAlignment="1">
      <alignment/>
    </xf>
    <xf numFmtId="38" fontId="12" fillId="2" borderId="1" xfId="16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 shrinkToFit="1"/>
    </xf>
    <xf numFmtId="0" fontId="12" fillId="2" borderId="4" xfId="0" applyFont="1" applyFill="1" applyBorder="1" applyAlignment="1" applyProtection="1">
      <alignment/>
      <protection/>
    </xf>
    <xf numFmtId="38" fontId="12" fillId="2" borderId="5" xfId="16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38" fontId="12" fillId="2" borderId="6" xfId="16" applyFont="1" applyFill="1" applyBorder="1" applyAlignment="1">
      <alignment/>
    </xf>
    <xf numFmtId="38" fontId="12" fillId="2" borderId="7" xfId="16" applyFont="1" applyFill="1" applyBorder="1" applyAlignment="1">
      <alignment/>
    </xf>
    <xf numFmtId="176" fontId="12" fillId="2" borderId="6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5" xfId="0" applyFont="1" applyFill="1" applyBorder="1" applyAlignment="1" applyProtection="1">
      <alignment/>
      <protection/>
    </xf>
    <xf numFmtId="176" fontId="12" fillId="2" borderId="5" xfId="0" applyNumberFormat="1" applyFont="1" applyFill="1" applyBorder="1" applyAlignment="1">
      <alignment/>
    </xf>
    <xf numFmtId="38" fontId="12" fillId="2" borderId="6" xfId="16" applyFont="1" applyFill="1" applyBorder="1" applyAlignment="1" applyProtection="1">
      <alignment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12" fillId="2" borderId="0" xfId="0" applyFont="1" applyFill="1" applyAlignment="1">
      <alignment horizontal="centerContinuous"/>
    </xf>
    <xf numFmtId="0" fontId="12" fillId="2" borderId="6" xfId="0" applyFont="1" applyFill="1" applyBorder="1" applyAlignment="1" applyProtection="1">
      <alignment/>
      <protection/>
    </xf>
    <xf numFmtId="38" fontId="12" fillId="2" borderId="6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workbookViewId="0" topLeftCell="A46">
      <selection activeCell="F62" sqref="F62"/>
    </sheetView>
  </sheetViews>
  <sheetFormatPr defaultColWidth="11.00390625" defaultRowHeight="13.5"/>
  <cols>
    <col min="1" max="1" width="32.125" style="3" customWidth="1"/>
    <col min="2" max="3" width="13.375" style="3" customWidth="1"/>
    <col min="4" max="4" width="8.375" style="3" customWidth="1"/>
    <col min="5" max="6" width="12.625" style="3" customWidth="1"/>
    <col min="7" max="7" width="8.375" style="3" customWidth="1"/>
    <col min="8" max="9" width="13.375" style="3" customWidth="1"/>
    <col min="10" max="10" width="8.375" style="3" customWidth="1"/>
    <col min="11" max="12" width="13.375" style="3" customWidth="1"/>
    <col min="13" max="13" width="8.375" style="3" customWidth="1"/>
    <col min="14" max="14" width="3.50390625" style="3" customWidth="1"/>
    <col min="15" max="16384" width="9.00390625" style="3" customWidth="1"/>
  </cols>
  <sheetData>
    <row r="1" spans="1:13" ht="18.75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3" t="s">
        <v>37</v>
      </c>
    </row>
    <row r="2" spans="1:14" ht="16.5" customHeight="1">
      <c r="A2" s="39" t="s">
        <v>74</v>
      </c>
      <c r="B2" s="36" t="s">
        <v>38</v>
      </c>
      <c r="C2" s="37"/>
      <c r="D2" s="38"/>
      <c r="E2" s="36" t="s">
        <v>39</v>
      </c>
      <c r="F2" s="37"/>
      <c r="G2" s="38"/>
      <c r="H2" s="36" t="s">
        <v>40</v>
      </c>
      <c r="I2" s="37"/>
      <c r="J2" s="38"/>
      <c r="K2" s="36" t="s">
        <v>41</v>
      </c>
      <c r="L2" s="37"/>
      <c r="M2" s="38"/>
      <c r="N2" s="34"/>
    </row>
    <row r="3" spans="1:14" ht="15.75" customHeight="1">
      <c r="A3" s="40"/>
      <c r="B3" s="41" t="s">
        <v>43</v>
      </c>
      <c r="C3" s="42" t="s">
        <v>44</v>
      </c>
      <c r="D3" s="43" t="s">
        <v>42</v>
      </c>
      <c r="E3" s="44" t="s">
        <v>43</v>
      </c>
      <c r="F3" s="44" t="s">
        <v>44</v>
      </c>
      <c r="G3" s="45" t="s">
        <v>42</v>
      </c>
      <c r="H3" s="41" t="s">
        <v>43</v>
      </c>
      <c r="I3" s="42" t="s">
        <v>44</v>
      </c>
      <c r="J3" s="45" t="s">
        <v>42</v>
      </c>
      <c r="K3" s="41" t="s">
        <v>43</v>
      </c>
      <c r="L3" s="42" t="s">
        <v>44</v>
      </c>
      <c r="M3" s="45" t="s">
        <v>42</v>
      </c>
      <c r="N3" s="34"/>
    </row>
    <row r="4" spans="1:14" s="5" customFormat="1" ht="16.5" customHeight="1">
      <c r="A4" s="6" t="s">
        <v>45</v>
      </c>
      <c r="B4" s="7">
        <v>1350542</v>
      </c>
      <c r="C4" s="7">
        <v>821441</v>
      </c>
      <c r="D4" s="8">
        <f aca="true" t="shared" si="0" ref="D4:D39">IF(OR(B4=0,C4=0),"　　－　　",ROUND(B4/C4*100,1))</f>
        <v>164.4</v>
      </c>
      <c r="E4" s="7">
        <v>160</v>
      </c>
      <c r="F4" s="7">
        <v>147</v>
      </c>
      <c r="G4" s="8">
        <f aca="true" t="shared" si="1" ref="G4:G39">IF(OR(E4=0,F4=0),"　　－　　",ROUND(E4/F4*100,1))</f>
        <v>108.8</v>
      </c>
      <c r="H4" s="7">
        <v>79378774</v>
      </c>
      <c r="I4" s="7">
        <v>81935699</v>
      </c>
      <c r="J4" s="8">
        <f aca="true" t="shared" si="2" ref="J4:J39">IF(OR(H4=0,I4=0),"　　－　　",ROUND(H4/I4*100,1))</f>
        <v>96.9</v>
      </c>
      <c r="K4" s="9">
        <f aca="true" t="shared" si="3" ref="K4:K38">+B4+E4+H4</f>
        <v>80729476</v>
      </c>
      <c r="L4" s="9">
        <f aca="true" t="shared" si="4" ref="L4:L38">+C4+F4+I4</f>
        <v>82757287</v>
      </c>
      <c r="M4" s="8">
        <f aca="true" t="shared" si="5" ref="M4:M39">IF(OR(K4=0,L4=0),"　　－　　",ROUND(K4/L4*100,1))</f>
        <v>97.5</v>
      </c>
      <c r="N4" s="4"/>
    </row>
    <row r="5" spans="1:14" s="5" customFormat="1" ht="16.5" customHeight="1">
      <c r="A5" s="6" t="s">
        <v>46</v>
      </c>
      <c r="B5" s="10">
        <v>16098909</v>
      </c>
      <c r="C5" s="10">
        <v>16646151</v>
      </c>
      <c r="D5" s="11">
        <f t="shared" si="0"/>
        <v>96.7</v>
      </c>
      <c r="E5" s="10">
        <v>765283</v>
      </c>
      <c r="F5" s="10">
        <v>591275</v>
      </c>
      <c r="G5" s="11">
        <f t="shared" si="1"/>
        <v>129.4</v>
      </c>
      <c r="H5" s="10">
        <v>29037413</v>
      </c>
      <c r="I5" s="10">
        <v>29431175</v>
      </c>
      <c r="J5" s="11">
        <f t="shared" si="2"/>
        <v>98.7</v>
      </c>
      <c r="K5" s="12">
        <f t="shared" si="3"/>
        <v>45901605</v>
      </c>
      <c r="L5" s="12">
        <f t="shared" si="4"/>
        <v>46668601</v>
      </c>
      <c r="M5" s="13">
        <f t="shared" si="5"/>
        <v>98.4</v>
      </c>
      <c r="N5" s="4"/>
    </row>
    <row r="6" spans="1:14" s="5" customFormat="1" ht="16.5" customHeight="1">
      <c r="A6" s="6" t="s">
        <v>47</v>
      </c>
      <c r="B6" s="10">
        <v>14245714</v>
      </c>
      <c r="C6" s="10">
        <v>15336887</v>
      </c>
      <c r="D6" s="11">
        <f t="shared" si="0"/>
        <v>92.9</v>
      </c>
      <c r="E6" s="10">
        <v>911671</v>
      </c>
      <c r="F6" s="10">
        <v>715238</v>
      </c>
      <c r="G6" s="11">
        <f t="shared" si="1"/>
        <v>127.5</v>
      </c>
      <c r="H6" s="10">
        <v>28393733</v>
      </c>
      <c r="I6" s="10">
        <v>28774756</v>
      </c>
      <c r="J6" s="11">
        <f t="shared" si="2"/>
        <v>98.7</v>
      </c>
      <c r="K6" s="12">
        <f t="shared" si="3"/>
        <v>43551118</v>
      </c>
      <c r="L6" s="12">
        <f t="shared" si="4"/>
        <v>44826881</v>
      </c>
      <c r="M6" s="13">
        <f t="shared" si="5"/>
        <v>97.2</v>
      </c>
      <c r="N6" s="4"/>
    </row>
    <row r="7" spans="1:14" s="5" customFormat="1" ht="16.5" customHeight="1">
      <c r="A7" s="6" t="s">
        <v>48</v>
      </c>
      <c r="B7" s="10">
        <v>23223361</v>
      </c>
      <c r="C7" s="10">
        <v>23131005</v>
      </c>
      <c r="D7" s="11">
        <f t="shared" si="0"/>
        <v>100.4</v>
      </c>
      <c r="E7" s="10">
        <v>219872</v>
      </c>
      <c r="F7" s="10">
        <v>190179</v>
      </c>
      <c r="G7" s="11">
        <f t="shared" si="1"/>
        <v>115.6</v>
      </c>
      <c r="H7" s="10">
        <v>14092339</v>
      </c>
      <c r="I7" s="10">
        <v>13387456</v>
      </c>
      <c r="J7" s="11">
        <f t="shared" si="2"/>
        <v>105.3</v>
      </c>
      <c r="K7" s="12">
        <f t="shared" si="3"/>
        <v>37535572</v>
      </c>
      <c r="L7" s="12">
        <f t="shared" si="4"/>
        <v>36708640</v>
      </c>
      <c r="M7" s="13">
        <f t="shared" si="5"/>
        <v>102.3</v>
      </c>
      <c r="N7" s="4"/>
    </row>
    <row r="8" spans="1:14" s="5" customFormat="1" ht="16.5" customHeight="1">
      <c r="A8" s="6" t="s">
        <v>49</v>
      </c>
      <c r="B8" s="10">
        <v>13750825</v>
      </c>
      <c r="C8" s="10">
        <v>12918271</v>
      </c>
      <c r="D8" s="11">
        <f t="shared" si="0"/>
        <v>106.4</v>
      </c>
      <c r="E8" s="10">
        <v>28249</v>
      </c>
      <c r="F8" s="10">
        <v>0</v>
      </c>
      <c r="G8" s="11" t="str">
        <f t="shared" si="1"/>
        <v>　　－　　</v>
      </c>
      <c r="H8" s="10">
        <v>20998755</v>
      </c>
      <c r="I8" s="10">
        <v>20871474</v>
      </c>
      <c r="J8" s="11">
        <f t="shared" si="2"/>
        <v>100.6</v>
      </c>
      <c r="K8" s="12">
        <f t="shared" si="3"/>
        <v>34777829</v>
      </c>
      <c r="L8" s="12">
        <f t="shared" si="4"/>
        <v>33789745</v>
      </c>
      <c r="M8" s="13">
        <f t="shared" si="5"/>
        <v>102.9</v>
      </c>
      <c r="N8" s="4"/>
    </row>
    <row r="9" spans="1:14" s="5" customFormat="1" ht="16.5" customHeight="1">
      <c r="A9" s="6" t="s">
        <v>50</v>
      </c>
      <c r="B9" s="10">
        <v>23486236</v>
      </c>
      <c r="C9" s="10">
        <v>22145060</v>
      </c>
      <c r="D9" s="11">
        <f t="shared" si="0"/>
        <v>106.1</v>
      </c>
      <c r="E9" s="10">
        <v>0</v>
      </c>
      <c r="F9" s="10">
        <v>0</v>
      </c>
      <c r="G9" s="11" t="str">
        <f t="shared" si="1"/>
        <v>　　－　　</v>
      </c>
      <c r="H9" s="10">
        <v>1052382</v>
      </c>
      <c r="I9" s="10">
        <v>958553</v>
      </c>
      <c r="J9" s="11">
        <f t="shared" si="2"/>
        <v>109.8</v>
      </c>
      <c r="K9" s="12">
        <f t="shared" si="3"/>
        <v>24538618</v>
      </c>
      <c r="L9" s="12">
        <f t="shared" si="4"/>
        <v>23103613</v>
      </c>
      <c r="M9" s="13">
        <f t="shared" si="5"/>
        <v>106.2</v>
      </c>
      <c r="N9" s="4"/>
    </row>
    <row r="10" spans="1:14" s="5" customFormat="1" ht="16.5" customHeight="1">
      <c r="A10" s="6" t="s">
        <v>51</v>
      </c>
      <c r="B10" s="10">
        <v>5579702</v>
      </c>
      <c r="C10" s="10">
        <v>5156206</v>
      </c>
      <c r="D10" s="11">
        <f t="shared" si="0"/>
        <v>108.2</v>
      </c>
      <c r="E10" s="10">
        <v>0</v>
      </c>
      <c r="F10" s="10">
        <v>0</v>
      </c>
      <c r="G10" s="11" t="str">
        <f t="shared" si="1"/>
        <v>　　－　　</v>
      </c>
      <c r="H10" s="10">
        <v>14643310</v>
      </c>
      <c r="I10" s="10">
        <v>14990450</v>
      </c>
      <c r="J10" s="11">
        <f t="shared" si="2"/>
        <v>97.7</v>
      </c>
      <c r="K10" s="12">
        <f t="shared" si="3"/>
        <v>20223012</v>
      </c>
      <c r="L10" s="12">
        <f t="shared" si="4"/>
        <v>20146656</v>
      </c>
      <c r="M10" s="13">
        <f t="shared" si="5"/>
        <v>100.4</v>
      </c>
      <c r="N10" s="4"/>
    </row>
    <row r="11" spans="1:14" s="5" customFormat="1" ht="16.5" customHeight="1">
      <c r="A11" s="14" t="s">
        <v>52</v>
      </c>
      <c r="B11" s="10">
        <v>21321444</v>
      </c>
      <c r="C11" s="10">
        <v>20134109</v>
      </c>
      <c r="D11" s="11">
        <f t="shared" si="0"/>
        <v>105.9</v>
      </c>
      <c r="E11" s="10">
        <v>0</v>
      </c>
      <c r="F11" s="10">
        <v>0</v>
      </c>
      <c r="G11" s="11" t="str">
        <f t="shared" si="1"/>
        <v>　　－　　</v>
      </c>
      <c r="H11" s="10">
        <v>0</v>
      </c>
      <c r="I11" s="10">
        <v>0</v>
      </c>
      <c r="J11" s="11" t="str">
        <f t="shared" si="2"/>
        <v>　　－　　</v>
      </c>
      <c r="K11" s="12">
        <f t="shared" si="3"/>
        <v>21321444</v>
      </c>
      <c r="L11" s="12">
        <f t="shared" si="4"/>
        <v>20134109</v>
      </c>
      <c r="M11" s="13">
        <f t="shared" si="5"/>
        <v>105.9</v>
      </c>
      <c r="N11" s="4"/>
    </row>
    <row r="12" spans="1:14" s="5" customFormat="1" ht="16.5" customHeight="1">
      <c r="A12" s="6" t="s">
        <v>53</v>
      </c>
      <c r="B12" s="10">
        <v>4594805</v>
      </c>
      <c r="C12" s="10">
        <v>4556104</v>
      </c>
      <c r="D12" s="11">
        <f t="shared" si="0"/>
        <v>100.8</v>
      </c>
      <c r="E12" s="10">
        <v>119277</v>
      </c>
      <c r="F12" s="10">
        <v>102736</v>
      </c>
      <c r="G12" s="11">
        <f t="shared" si="1"/>
        <v>116.1</v>
      </c>
      <c r="H12" s="10">
        <v>16949957</v>
      </c>
      <c r="I12" s="10">
        <v>15867155</v>
      </c>
      <c r="J12" s="11">
        <f t="shared" si="2"/>
        <v>106.8</v>
      </c>
      <c r="K12" s="12">
        <f t="shared" si="3"/>
        <v>21664039</v>
      </c>
      <c r="L12" s="12">
        <f t="shared" si="4"/>
        <v>20525995</v>
      </c>
      <c r="M12" s="13">
        <f t="shared" si="5"/>
        <v>105.5</v>
      </c>
      <c r="N12" s="4"/>
    </row>
    <row r="13" spans="1:14" s="5" customFormat="1" ht="16.5" customHeight="1">
      <c r="A13" s="6" t="s">
        <v>54</v>
      </c>
      <c r="B13" s="10">
        <v>8128975</v>
      </c>
      <c r="C13" s="10">
        <v>8035929</v>
      </c>
      <c r="D13" s="11">
        <f t="shared" si="0"/>
        <v>101.2</v>
      </c>
      <c r="E13" s="10">
        <v>686372</v>
      </c>
      <c r="F13" s="10">
        <v>527739</v>
      </c>
      <c r="G13" s="11">
        <f t="shared" si="1"/>
        <v>130.1</v>
      </c>
      <c r="H13" s="10">
        <v>12537145</v>
      </c>
      <c r="I13" s="10">
        <v>13585555</v>
      </c>
      <c r="J13" s="11">
        <f t="shared" si="2"/>
        <v>92.3</v>
      </c>
      <c r="K13" s="12">
        <f t="shared" si="3"/>
        <v>21352492</v>
      </c>
      <c r="L13" s="12">
        <f t="shared" si="4"/>
        <v>22149223</v>
      </c>
      <c r="M13" s="13">
        <f t="shared" si="5"/>
        <v>96.4</v>
      </c>
      <c r="N13" s="4"/>
    </row>
    <row r="14" spans="1:13" s="5" customFormat="1" ht="16.5" customHeight="1">
      <c r="A14" s="6" t="s">
        <v>55</v>
      </c>
      <c r="B14" s="10">
        <v>3992939</v>
      </c>
      <c r="C14" s="10">
        <v>4418471</v>
      </c>
      <c r="D14" s="11">
        <f t="shared" si="0"/>
        <v>90.4</v>
      </c>
      <c r="E14" s="10">
        <v>413588</v>
      </c>
      <c r="F14" s="10">
        <v>256988</v>
      </c>
      <c r="G14" s="11">
        <f t="shared" si="1"/>
        <v>160.9</v>
      </c>
      <c r="H14" s="10">
        <v>10746790</v>
      </c>
      <c r="I14" s="10">
        <v>11541652</v>
      </c>
      <c r="J14" s="11">
        <f t="shared" si="2"/>
        <v>93.1</v>
      </c>
      <c r="K14" s="12">
        <f t="shared" si="3"/>
        <v>15153317</v>
      </c>
      <c r="L14" s="12">
        <f t="shared" si="4"/>
        <v>16217111</v>
      </c>
      <c r="M14" s="13">
        <f t="shared" si="5"/>
        <v>93.4</v>
      </c>
    </row>
    <row r="15" spans="1:14" s="5" customFormat="1" ht="16.5" customHeight="1">
      <c r="A15" s="15" t="s">
        <v>56</v>
      </c>
      <c r="B15" s="10">
        <v>5739443</v>
      </c>
      <c r="C15" s="10">
        <v>5707016</v>
      </c>
      <c r="D15" s="11">
        <f t="shared" si="0"/>
        <v>100.6</v>
      </c>
      <c r="E15" s="10">
        <v>0</v>
      </c>
      <c r="F15" s="10">
        <v>5863</v>
      </c>
      <c r="G15" s="11" t="str">
        <f t="shared" si="1"/>
        <v>　　－　　</v>
      </c>
      <c r="H15" s="10">
        <v>9115147</v>
      </c>
      <c r="I15" s="10">
        <v>10030380</v>
      </c>
      <c r="J15" s="11">
        <f t="shared" si="2"/>
        <v>90.9</v>
      </c>
      <c r="K15" s="12">
        <f t="shared" si="3"/>
        <v>14854590</v>
      </c>
      <c r="L15" s="12">
        <f t="shared" si="4"/>
        <v>15743259</v>
      </c>
      <c r="M15" s="13">
        <f t="shared" si="5"/>
        <v>94.4</v>
      </c>
      <c r="N15" s="4"/>
    </row>
    <row r="16" spans="1:13" s="5" customFormat="1" ht="16.5" customHeight="1">
      <c r="A16" s="6" t="s">
        <v>57</v>
      </c>
      <c r="B16" s="10">
        <v>6260717</v>
      </c>
      <c r="C16" s="10">
        <v>6299470</v>
      </c>
      <c r="D16" s="11">
        <f t="shared" si="0"/>
        <v>99.4</v>
      </c>
      <c r="E16" s="10">
        <v>188369</v>
      </c>
      <c r="F16" s="10">
        <v>159052</v>
      </c>
      <c r="G16" s="11">
        <f t="shared" si="1"/>
        <v>118.4</v>
      </c>
      <c r="H16" s="10">
        <v>2561048</v>
      </c>
      <c r="I16" s="10">
        <v>2371876</v>
      </c>
      <c r="J16" s="11">
        <f t="shared" si="2"/>
        <v>108</v>
      </c>
      <c r="K16" s="12">
        <f t="shared" si="3"/>
        <v>9010134</v>
      </c>
      <c r="L16" s="12">
        <f t="shared" si="4"/>
        <v>8830398</v>
      </c>
      <c r="M16" s="13">
        <f t="shared" si="5"/>
        <v>102</v>
      </c>
    </row>
    <row r="17" spans="1:14" s="5" customFormat="1" ht="16.5" customHeight="1">
      <c r="A17" s="6" t="s">
        <v>58</v>
      </c>
      <c r="B17" s="10">
        <v>5407777</v>
      </c>
      <c r="C17" s="10">
        <v>5294376</v>
      </c>
      <c r="D17" s="11">
        <f t="shared" si="0"/>
        <v>102.1</v>
      </c>
      <c r="E17" s="10">
        <v>126848</v>
      </c>
      <c r="F17" s="10">
        <v>76644</v>
      </c>
      <c r="G17" s="11">
        <f t="shared" si="1"/>
        <v>165.5</v>
      </c>
      <c r="H17" s="10">
        <v>9062959</v>
      </c>
      <c r="I17" s="10">
        <v>9298824</v>
      </c>
      <c r="J17" s="11">
        <f t="shared" si="2"/>
        <v>97.5</v>
      </c>
      <c r="K17" s="12">
        <f t="shared" si="3"/>
        <v>14597584</v>
      </c>
      <c r="L17" s="12">
        <f t="shared" si="4"/>
        <v>14669844</v>
      </c>
      <c r="M17" s="13">
        <f t="shared" si="5"/>
        <v>99.5</v>
      </c>
      <c r="N17" s="4"/>
    </row>
    <row r="18" spans="1:14" s="5" customFormat="1" ht="16.5" customHeight="1">
      <c r="A18" s="15" t="s">
        <v>59</v>
      </c>
      <c r="B18" s="10">
        <v>0</v>
      </c>
      <c r="C18" s="10">
        <v>0</v>
      </c>
      <c r="D18" s="11" t="str">
        <f t="shared" si="0"/>
        <v>　　－　　</v>
      </c>
      <c r="E18" s="10">
        <v>0</v>
      </c>
      <c r="F18" s="10">
        <v>0</v>
      </c>
      <c r="G18" s="11" t="str">
        <f t="shared" si="1"/>
        <v>　　－　　</v>
      </c>
      <c r="H18" s="10">
        <v>10792334</v>
      </c>
      <c r="I18" s="10">
        <v>10858338</v>
      </c>
      <c r="J18" s="11">
        <f t="shared" si="2"/>
        <v>99.4</v>
      </c>
      <c r="K18" s="12">
        <f t="shared" si="3"/>
        <v>10792334</v>
      </c>
      <c r="L18" s="12">
        <f t="shared" si="4"/>
        <v>10858338</v>
      </c>
      <c r="M18" s="13">
        <f t="shared" si="5"/>
        <v>99.4</v>
      </c>
      <c r="N18" s="4"/>
    </row>
    <row r="19" spans="1:14" s="5" customFormat="1" ht="16.5" customHeight="1">
      <c r="A19" s="6" t="s">
        <v>60</v>
      </c>
      <c r="B19" s="10">
        <v>2685618</v>
      </c>
      <c r="C19" s="10">
        <v>2651068</v>
      </c>
      <c r="D19" s="11">
        <f t="shared" si="0"/>
        <v>101.3</v>
      </c>
      <c r="E19" s="10">
        <v>75977</v>
      </c>
      <c r="F19" s="10">
        <v>65883</v>
      </c>
      <c r="G19" s="11">
        <f t="shared" si="1"/>
        <v>115.3</v>
      </c>
      <c r="H19" s="10">
        <v>8908251</v>
      </c>
      <c r="I19" s="10">
        <v>9293227</v>
      </c>
      <c r="J19" s="11">
        <f t="shared" si="2"/>
        <v>95.9</v>
      </c>
      <c r="K19" s="12">
        <f t="shared" si="3"/>
        <v>11669846</v>
      </c>
      <c r="L19" s="12">
        <f t="shared" si="4"/>
        <v>12010178</v>
      </c>
      <c r="M19" s="13">
        <f t="shared" si="5"/>
        <v>97.2</v>
      </c>
      <c r="N19" s="4"/>
    </row>
    <row r="20" spans="1:14" s="5" customFormat="1" ht="16.5" customHeight="1">
      <c r="A20" s="6" t="s">
        <v>61</v>
      </c>
      <c r="B20" s="10">
        <v>2650686</v>
      </c>
      <c r="C20" s="10">
        <v>3133617</v>
      </c>
      <c r="D20" s="11">
        <f t="shared" si="0"/>
        <v>84.6</v>
      </c>
      <c r="E20" s="10">
        <v>42115</v>
      </c>
      <c r="F20" s="10">
        <v>64808</v>
      </c>
      <c r="G20" s="11">
        <f t="shared" si="1"/>
        <v>65</v>
      </c>
      <c r="H20" s="10">
        <v>6586824</v>
      </c>
      <c r="I20" s="10">
        <v>7301485</v>
      </c>
      <c r="J20" s="11">
        <f t="shared" si="2"/>
        <v>90.2</v>
      </c>
      <c r="K20" s="12">
        <f t="shared" si="3"/>
        <v>9279625</v>
      </c>
      <c r="L20" s="12">
        <f t="shared" si="4"/>
        <v>10499910</v>
      </c>
      <c r="M20" s="13">
        <f t="shared" si="5"/>
        <v>88.4</v>
      </c>
      <c r="N20" s="4"/>
    </row>
    <row r="21" spans="1:14" s="5" customFormat="1" ht="16.5" customHeight="1">
      <c r="A21" s="6" t="s">
        <v>62</v>
      </c>
      <c r="B21" s="10">
        <v>1778351</v>
      </c>
      <c r="C21" s="10">
        <v>1706918</v>
      </c>
      <c r="D21" s="11">
        <f t="shared" si="0"/>
        <v>104.2</v>
      </c>
      <c r="E21" s="10">
        <v>88802</v>
      </c>
      <c r="F21" s="10">
        <v>43518</v>
      </c>
      <c r="G21" s="11">
        <f t="shared" si="1"/>
        <v>204.1</v>
      </c>
      <c r="H21" s="10">
        <v>8694587</v>
      </c>
      <c r="I21" s="10">
        <v>8514909</v>
      </c>
      <c r="J21" s="11">
        <f t="shared" si="2"/>
        <v>102.1</v>
      </c>
      <c r="K21" s="12">
        <f t="shared" si="3"/>
        <v>10561740</v>
      </c>
      <c r="L21" s="12">
        <f t="shared" si="4"/>
        <v>10265345</v>
      </c>
      <c r="M21" s="13">
        <f t="shared" si="5"/>
        <v>102.9</v>
      </c>
      <c r="N21" s="4"/>
    </row>
    <row r="22" spans="1:14" s="5" customFormat="1" ht="16.5" customHeight="1">
      <c r="A22" s="6" t="s">
        <v>63</v>
      </c>
      <c r="B22" s="10">
        <v>8294729</v>
      </c>
      <c r="C22" s="10">
        <v>7990918</v>
      </c>
      <c r="D22" s="11">
        <f t="shared" si="0"/>
        <v>103.8</v>
      </c>
      <c r="E22" s="10">
        <v>0</v>
      </c>
      <c r="F22" s="10">
        <v>0</v>
      </c>
      <c r="G22" s="11" t="str">
        <f t="shared" si="1"/>
        <v>　　－　　</v>
      </c>
      <c r="H22" s="10">
        <v>0</v>
      </c>
      <c r="I22" s="10">
        <v>0</v>
      </c>
      <c r="J22" s="11" t="str">
        <f t="shared" si="2"/>
        <v>　　－　　</v>
      </c>
      <c r="K22" s="12">
        <f t="shared" si="3"/>
        <v>8294729</v>
      </c>
      <c r="L22" s="12">
        <f t="shared" si="4"/>
        <v>7990918</v>
      </c>
      <c r="M22" s="13">
        <f t="shared" si="5"/>
        <v>103.8</v>
      </c>
      <c r="N22" s="4"/>
    </row>
    <row r="23" spans="1:13" s="5" customFormat="1" ht="16.5" customHeight="1">
      <c r="A23" s="6" t="s">
        <v>64</v>
      </c>
      <c r="B23" s="16">
        <v>1221845</v>
      </c>
      <c r="C23" s="10">
        <v>1266823</v>
      </c>
      <c r="D23" s="11">
        <f t="shared" si="0"/>
        <v>96.4</v>
      </c>
      <c r="E23" s="16">
        <v>0</v>
      </c>
      <c r="F23" s="16">
        <v>0</v>
      </c>
      <c r="G23" s="11" t="str">
        <f t="shared" si="1"/>
        <v>　　－　　</v>
      </c>
      <c r="H23" s="16">
        <v>7166284</v>
      </c>
      <c r="I23" s="16">
        <v>7800493</v>
      </c>
      <c r="J23" s="11">
        <f t="shared" si="2"/>
        <v>91.9</v>
      </c>
      <c r="K23" s="12">
        <f t="shared" si="3"/>
        <v>8388129</v>
      </c>
      <c r="L23" s="12">
        <f t="shared" si="4"/>
        <v>9067316</v>
      </c>
      <c r="M23" s="13">
        <f t="shared" si="5"/>
        <v>92.5</v>
      </c>
    </row>
    <row r="24" spans="1:14" s="5" customFormat="1" ht="16.5" customHeight="1">
      <c r="A24" s="6" t="s">
        <v>65</v>
      </c>
      <c r="B24" s="10">
        <v>133135</v>
      </c>
      <c r="C24" s="10">
        <v>186537</v>
      </c>
      <c r="D24" s="11">
        <f t="shared" si="0"/>
        <v>71.4</v>
      </c>
      <c r="E24" s="10">
        <v>0</v>
      </c>
      <c r="F24" s="10">
        <v>0</v>
      </c>
      <c r="G24" s="11" t="str">
        <f t="shared" si="1"/>
        <v>　　－　　</v>
      </c>
      <c r="H24" s="10">
        <v>8165498</v>
      </c>
      <c r="I24" s="10">
        <v>7961651</v>
      </c>
      <c r="J24" s="11">
        <f t="shared" si="2"/>
        <v>102.6</v>
      </c>
      <c r="K24" s="12">
        <f t="shared" si="3"/>
        <v>8298633</v>
      </c>
      <c r="L24" s="12">
        <f t="shared" si="4"/>
        <v>8148188</v>
      </c>
      <c r="M24" s="13">
        <f t="shared" si="5"/>
        <v>101.8</v>
      </c>
      <c r="N24" s="4"/>
    </row>
    <row r="25" spans="1:14" s="5" customFormat="1" ht="16.5" customHeight="1">
      <c r="A25" s="6" t="s">
        <v>66</v>
      </c>
      <c r="B25" s="10">
        <v>4766059</v>
      </c>
      <c r="C25" s="10">
        <v>4008096</v>
      </c>
      <c r="D25" s="11">
        <f t="shared" si="0"/>
        <v>118.9</v>
      </c>
      <c r="E25" s="10">
        <v>247811</v>
      </c>
      <c r="F25" s="10">
        <v>100544</v>
      </c>
      <c r="G25" s="11">
        <f t="shared" si="1"/>
        <v>246.5</v>
      </c>
      <c r="H25" s="10">
        <v>5238326</v>
      </c>
      <c r="I25" s="10">
        <v>4154423</v>
      </c>
      <c r="J25" s="11">
        <f t="shared" si="2"/>
        <v>126.1</v>
      </c>
      <c r="K25" s="12">
        <f t="shared" si="3"/>
        <v>10252196</v>
      </c>
      <c r="L25" s="12">
        <f t="shared" si="4"/>
        <v>8263063</v>
      </c>
      <c r="M25" s="13">
        <f t="shared" si="5"/>
        <v>124.1</v>
      </c>
      <c r="N25" s="4"/>
    </row>
    <row r="26" spans="1:14" s="5" customFormat="1" ht="16.5" customHeight="1">
      <c r="A26" s="6" t="s">
        <v>67</v>
      </c>
      <c r="B26" s="10">
        <v>2331125</v>
      </c>
      <c r="C26" s="10">
        <v>2731550</v>
      </c>
      <c r="D26" s="11">
        <f t="shared" si="0"/>
        <v>85.3</v>
      </c>
      <c r="E26" s="10">
        <v>23572</v>
      </c>
      <c r="F26" s="10">
        <v>18373</v>
      </c>
      <c r="G26" s="11">
        <f t="shared" si="1"/>
        <v>128.3</v>
      </c>
      <c r="H26" s="10">
        <v>5295056</v>
      </c>
      <c r="I26" s="10">
        <v>5820676</v>
      </c>
      <c r="J26" s="11">
        <f t="shared" si="2"/>
        <v>91</v>
      </c>
      <c r="K26" s="12">
        <f t="shared" si="3"/>
        <v>7649753</v>
      </c>
      <c r="L26" s="12">
        <f t="shared" si="4"/>
        <v>8570599</v>
      </c>
      <c r="M26" s="13">
        <f t="shared" si="5"/>
        <v>89.3</v>
      </c>
      <c r="N26" s="4"/>
    </row>
    <row r="27" spans="1:13" s="5" customFormat="1" ht="16.5" customHeight="1">
      <c r="A27" s="6" t="s">
        <v>68</v>
      </c>
      <c r="B27" s="10">
        <v>2592604</v>
      </c>
      <c r="C27" s="10">
        <v>2129048</v>
      </c>
      <c r="D27" s="11">
        <f t="shared" si="0"/>
        <v>121.8</v>
      </c>
      <c r="E27" s="10">
        <v>15234</v>
      </c>
      <c r="F27" s="10">
        <v>8241</v>
      </c>
      <c r="G27" s="11">
        <f t="shared" si="1"/>
        <v>184.9</v>
      </c>
      <c r="H27" s="10">
        <v>3224288</v>
      </c>
      <c r="I27" s="10">
        <v>3419592</v>
      </c>
      <c r="J27" s="11">
        <f t="shared" si="2"/>
        <v>94.3</v>
      </c>
      <c r="K27" s="12">
        <f t="shared" si="3"/>
        <v>5832126</v>
      </c>
      <c r="L27" s="12">
        <f t="shared" si="4"/>
        <v>5556881</v>
      </c>
      <c r="M27" s="13">
        <f t="shared" si="5"/>
        <v>105</v>
      </c>
    </row>
    <row r="28" spans="1:14" s="5" customFormat="1" ht="16.5" customHeight="1">
      <c r="A28" s="17" t="s">
        <v>33</v>
      </c>
      <c r="B28" s="10">
        <v>5156272</v>
      </c>
      <c r="C28" s="10">
        <v>5110793</v>
      </c>
      <c r="D28" s="11">
        <f t="shared" si="0"/>
        <v>100.9</v>
      </c>
      <c r="E28" s="10">
        <v>28763</v>
      </c>
      <c r="F28" s="10">
        <v>11189</v>
      </c>
      <c r="G28" s="11">
        <f t="shared" si="1"/>
        <v>257.1</v>
      </c>
      <c r="H28" s="10">
        <v>1548786</v>
      </c>
      <c r="I28" s="10">
        <v>1311775</v>
      </c>
      <c r="J28" s="11">
        <f t="shared" si="2"/>
        <v>118.1</v>
      </c>
      <c r="K28" s="12">
        <f t="shared" si="3"/>
        <v>6733821</v>
      </c>
      <c r="L28" s="12">
        <f t="shared" si="4"/>
        <v>6433757</v>
      </c>
      <c r="M28" s="13">
        <f t="shared" si="5"/>
        <v>104.7</v>
      </c>
      <c r="N28" s="4"/>
    </row>
    <row r="29" spans="1:14" s="5" customFormat="1" ht="16.5" customHeight="1">
      <c r="A29" s="18" t="s">
        <v>69</v>
      </c>
      <c r="B29" s="10">
        <v>1714465</v>
      </c>
      <c r="C29" s="10">
        <v>2115874</v>
      </c>
      <c r="D29" s="11">
        <f t="shared" si="0"/>
        <v>81</v>
      </c>
      <c r="E29" s="10">
        <v>0</v>
      </c>
      <c r="F29" s="10">
        <v>175658</v>
      </c>
      <c r="G29" s="11" t="str">
        <f t="shared" si="1"/>
        <v>　　－　　</v>
      </c>
      <c r="H29" s="10">
        <v>3475882</v>
      </c>
      <c r="I29" s="10">
        <v>4083996</v>
      </c>
      <c r="J29" s="11">
        <f t="shared" si="2"/>
        <v>85.1</v>
      </c>
      <c r="K29" s="12">
        <f t="shared" si="3"/>
        <v>5190347</v>
      </c>
      <c r="L29" s="12">
        <f t="shared" si="4"/>
        <v>6375528</v>
      </c>
      <c r="M29" s="13">
        <f t="shared" si="5"/>
        <v>81.4</v>
      </c>
      <c r="N29" s="4"/>
    </row>
    <row r="30" spans="1:14" s="5" customFormat="1" ht="16.5" customHeight="1">
      <c r="A30" s="18" t="s">
        <v>70</v>
      </c>
      <c r="B30" s="10">
        <v>425060</v>
      </c>
      <c r="C30" s="10">
        <v>327583</v>
      </c>
      <c r="D30" s="11">
        <f t="shared" si="0"/>
        <v>129.8</v>
      </c>
      <c r="E30" s="10">
        <v>0</v>
      </c>
      <c r="F30" s="10">
        <v>0</v>
      </c>
      <c r="G30" s="11" t="str">
        <f t="shared" si="1"/>
        <v>　　－　　</v>
      </c>
      <c r="H30" s="10">
        <v>4913659</v>
      </c>
      <c r="I30" s="10">
        <v>4287764</v>
      </c>
      <c r="J30" s="11">
        <f t="shared" si="2"/>
        <v>114.6</v>
      </c>
      <c r="K30" s="12">
        <f t="shared" si="3"/>
        <v>5338719</v>
      </c>
      <c r="L30" s="12">
        <f t="shared" si="4"/>
        <v>4615347</v>
      </c>
      <c r="M30" s="13">
        <f t="shared" si="5"/>
        <v>115.7</v>
      </c>
      <c r="N30" s="4"/>
    </row>
    <row r="31" spans="1:14" s="5" customFormat="1" ht="16.5" customHeight="1">
      <c r="A31" s="15" t="s">
        <v>71</v>
      </c>
      <c r="B31" s="10">
        <v>1156554</v>
      </c>
      <c r="C31" s="10">
        <v>1085670</v>
      </c>
      <c r="D31" s="11">
        <f t="shared" si="0"/>
        <v>106.5</v>
      </c>
      <c r="E31" s="10">
        <v>0</v>
      </c>
      <c r="F31" s="10">
        <v>0</v>
      </c>
      <c r="G31" s="11" t="str">
        <f t="shared" si="1"/>
        <v>　　－　　</v>
      </c>
      <c r="H31" s="10">
        <v>3579519</v>
      </c>
      <c r="I31" s="10">
        <v>3727941</v>
      </c>
      <c r="J31" s="11">
        <f t="shared" si="2"/>
        <v>96</v>
      </c>
      <c r="K31" s="12">
        <f t="shared" si="3"/>
        <v>4736073</v>
      </c>
      <c r="L31" s="12">
        <f t="shared" si="4"/>
        <v>4813611</v>
      </c>
      <c r="M31" s="13">
        <f t="shared" si="5"/>
        <v>98.4</v>
      </c>
      <c r="N31" s="4"/>
    </row>
    <row r="32" spans="1:14" s="5" customFormat="1" ht="16.5" customHeight="1">
      <c r="A32" s="15" t="s">
        <v>72</v>
      </c>
      <c r="B32" s="10">
        <v>1086116</v>
      </c>
      <c r="C32" s="10">
        <v>1076320</v>
      </c>
      <c r="D32" s="11">
        <f t="shared" si="0"/>
        <v>100.9</v>
      </c>
      <c r="E32" s="10">
        <v>0</v>
      </c>
      <c r="F32" s="10">
        <v>0</v>
      </c>
      <c r="G32" s="11" t="str">
        <f t="shared" si="1"/>
        <v>　　－　　</v>
      </c>
      <c r="H32" s="10">
        <v>3342922</v>
      </c>
      <c r="I32" s="10">
        <v>3399718</v>
      </c>
      <c r="J32" s="11">
        <f t="shared" si="2"/>
        <v>98.3</v>
      </c>
      <c r="K32" s="12">
        <f t="shared" si="3"/>
        <v>4429038</v>
      </c>
      <c r="L32" s="12">
        <f t="shared" si="4"/>
        <v>4476038</v>
      </c>
      <c r="M32" s="13">
        <f t="shared" si="5"/>
        <v>98.9</v>
      </c>
      <c r="N32" s="4"/>
    </row>
    <row r="33" spans="1:14" s="5" customFormat="1" ht="16.5" customHeight="1">
      <c r="A33" s="15" t="s">
        <v>73</v>
      </c>
      <c r="B33" s="10">
        <v>1978853</v>
      </c>
      <c r="C33" s="10">
        <v>1953400</v>
      </c>
      <c r="D33" s="11">
        <f t="shared" si="0"/>
        <v>101.3</v>
      </c>
      <c r="E33" s="10">
        <v>5148</v>
      </c>
      <c r="F33" s="10">
        <v>51397</v>
      </c>
      <c r="G33" s="11">
        <f t="shared" si="1"/>
        <v>10</v>
      </c>
      <c r="H33" s="10">
        <v>3406817</v>
      </c>
      <c r="I33" s="10">
        <v>3311679</v>
      </c>
      <c r="J33" s="11">
        <f t="shared" si="2"/>
        <v>102.9</v>
      </c>
      <c r="K33" s="12">
        <f t="shared" si="3"/>
        <v>5390818</v>
      </c>
      <c r="L33" s="12">
        <f t="shared" si="4"/>
        <v>5316476</v>
      </c>
      <c r="M33" s="13">
        <f t="shared" si="5"/>
        <v>101.4</v>
      </c>
      <c r="N33" s="4"/>
    </row>
    <row r="34" spans="1:14" s="5" customFormat="1" ht="16.5" customHeight="1">
      <c r="A34" s="15" t="s">
        <v>0</v>
      </c>
      <c r="B34" s="10">
        <v>4376291</v>
      </c>
      <c r="C34" s="10">
        <v>3969851</v>
      </c>
      <c r="D34" s="11">
        <f t="shared" si="0"/>
        <v>110.2</v>
      </c>
      <c r="E34" s="10">
        <v>0</v>
      </c>
      <c r="F34" s="10">
        <v>0</v>
      </c>
      <c r="G34" s="11" t="str">
        <f t="shared" si="1"/>
        <v>　　－　　</v>
      </c>
      <c r="H34" s="10">
        <v>474839</v>
      </c>
      <c r="I34" s="10">
        <v>528100</v>
      </c>
      <c r="J34" s="11">
        <f t="shared" si="2"/>
        <v>89.9</v>
      </c>
      <c r="K34" s="12">
        <f t="shared" si="3"/>
        <v>4851130</v>
      </c>
      <c r="L34" s="12">
        <f t="shared" si="4"/>
        <v>4497951</v>
      </c>
      <c r="M34" s="13">
        <f t="shared" si="5"/>
        <v>107.9</v>
      </c>
      <c r="N34" s="4"/>
    </row>
    <row r="35" spans="1:14" s="5" customFormat="1" ht="16.5" customHeight="1">
      <c r="A35" s="15" t="s">
        <v>1</v>
      </c>
      <c r="B35" s="10">
        <v>1290421</v>
      </c>
      <c r="C35" s="10">
        <v>1125004</v>
      </c>
      <c r="D35" s="11">
        <f t="shared" si="0"/>
        <v>114.7</v>
      </c>
      <c r="E35" s="10">
        <v>121338</v>
      </c>
      <c r="F35" s="10">
        <v>35123</v>
      </c>
      <c r="G35" s="11">
        <f t="shared" si="1"/>
        <v>345.5</v>
      </c>
      <c r="H35" s="10">
        <v>4216646</v>
      </c>
      <c r="I35" s="10">
        <v>4287319</v>
      </c>
      <c r="J35" s="11">
        <f t="shared" si="2"/>
        <v>98.4</v>
      </c>
      <c r="K35" s="12">
        <f t="shared" si="3"/>
        <v>5628405</v>
      </c>
      <c r="L35" s="12">
        <f t="shared" si="4"/>
        <v>5447446</v>
      </c>
      <c r="M35" s="13">
        <f t="shared" si="5"/>
        <v>103.3</v>
      </c>
      <c r="N35" s="4"/>
    </row>
    <row r="36" spans="1:14" s="5" customFormat="1" ht="16.5" customHeight="1">
      <c r="A36" s="15" t="s">
        <v>2</v>
      </c>
      <c r="B36" s="10">
        <v>4232035</v>
      </c>
      <c r="C36" s="10">
        <v>4059982</v>
      </c>
      <c r="D36" s="11">
        <f t="shared" si="0"/>
        <v>104.2</v>
      </c>
      <c r="E36" s="10">
        <v>0</v>
      </c>
      <c r="F36" s="10">
        <v>0</v>
      </c>
      <c r="G36" s="11" t="str">
        <f t="shared" si="1"/>
        <v>　　－　　</v>
      </c>
      <c r="H36" s="10">
        <v>0</v>
      </c>
      <c r="I36" s="10">
        <v>0</v>
      </c>
      <c r="J36" s="11" t="str">
        <f t="shared" si="2"/>
        <v>　　－　　</v>
      </c>
      <c r="K36" s="12">
        <f t="shared" si="3"/>
        <v>4232035</v>
      </c>
      <c r="L36" s="12">
        <f t="shared" si="4"/>
        <v>4059982</v>
      </c>
      <c r="M36" s="13">
        <f t="shared" si="5"/>
        <v>104.2</v>
      </c>
      <c r="N36" s="4"/>
    </row>
    <row r="37" spans="1:14" s="5" customFormat="1" ht="16.5" customHeight="1">
      <c r="A37" s="15" t="s">
        <v>3</v>
      </c>
      <c r="B37" s="10">
        <v>1138318</v>
      </c>
      <c r="C37" s="10">
        <v>1220483</v>
      </c>
      <c r="D37" s="11">
        <f t="shared" si="0"/>
        <v>93.3</v>
      </c>
      <c r="E37" s="10">
        <v>12398</v>
      </c>
      <c r="F37" s="10">
        <v>4459</v>
      </c>
      <c r="G37" s="11">
        <f t="shared" si="1"/>
        <v>278</v>
      </c>
      <c r="H37" s="10">
        <v>4846074</v>
      </c>
      <c r="I37" s="10">
        <v>5109877</v>
      </c>
      <c r="J37" s="11">
        <f t="shared" si="2"/>
        <v>94.8</v>
      </c>
      <c r="K37" s="12">
        <f t="shared" si="3"/>
        <v>5996790</v>
      </c>
      <c r="L37" s="12">
        <f t="shared" si="4"/>
        <v>6334819</v>
      </c>
      <c r="M37" s="13">
        <f t="shared" si="5"/>
        <v>94.7</v>
      </c>
      <c r="N37" s="4"/>
    </row>
    <row r="38" spans="1:14" s="5" customFormat="1" ht="16.5" customHeight="1">
      <c r="A38" s="15" t="s">
        <v>4</v>
      </c>
      <c r="B38" s="10">
        <v>1770366</v>
      </c>
      <c r="C38" s="10">
        <v>1509349</v>
      </c>
      <c r="D38" s="11">
        <f t="shared" si="0"/>
        <v>117.3</v>
      </c>
      <c r="E38" s="10">
        <v>2107</v>
      </c>
      <c r="F38" s="10">
        <v>163</v>
      </c>
      <c r="G38" s="11">
        <f t="shared" si="1"/>
        <v>1292.6</v>
      </c>
      <c r="H38" s="10">
        <v>3677744</v>
      </c>
      <c r="I38" s="10">
        <v>4210445</v>
      </c>
      <c r="J38" s="11">
        <f t="shared" si="2"/>
        <v>87.3</v>
      </c>
      <c r="K38" s="19">
        <f t="shared" si="3"/>
        <v>5450217</v>
      </c>
      <c r="L38" s="19">
        <f t="shared" si="4"/>
        <v>5719957</v>
      </c>
      <c r="M38" s="13">
        <f t="shared" si="5"/>
        <v>95.3</v>
      </c>
      <c r="N38" s="4"/>
    </row>
    <row r="39" spans="1:14" s="5" customFormat="1" ht="15.75" customHeight="1">
      <c r="A39" s="20" t="s">
        <v>75</v>
      </c>
      <c r="B39" s="21">
        <f>SUM(B4:B38)</f>
        <v>203960292</v>
      </c>
      <c r="C39" s="22">
        <f>SUM(C4:C38)</f>
        <v>199959380</v>
      </c>
      <c r="D39" s="23">
        <f t="shared" si="0"/>
        <v>102</v>
      </c>
      <c r="E39" s="21">
        <f>SUM(E4:E38)</f>
        <v>4122954</v>
      </c>
      <c r="F39" s="21">
        <f>SUM(F4:F38)</f>
        <v>3205217</v>
      </c>
      <c r="G39" s="23">
        <f t="shared" si="1"/>
        <v>128.6</v>
      </c>
      <c r="H39" s="21">
        <f>SUM(H4:H38)</f>
        <v>346124088</v>
      </c>
      <c r="I39" s="21">
        <f>SUM(I4:I38)</f>
        <v>352428413</v>
      </c>
      <c r="J39" s="23">
        <f t="shared" si="2"/>
        <v>98.2</v>
      </c>
      <c r="K39" s="21">
        <f>SUM(K4:K38)</f>
        <v>554207334</v>
      </c>
      <c r="L39" s="21">
        <f>SUM(L4:L38)</f>
        <v>555593010</v>
      </c>
      <c r="M39" s="23">
        <f t="shared" si="5"/>
        <v>99.8</v>
      </c>
      <c r="N39" s="4"/>
    </row>
    <row r="40" spans="1:13" s="5" customFormat="1" ht="16.5" customHeight="1">
      <c r="A40" s="6" t="s">
        <v>5</v>
      </c>
      <c r="B40" s="10">
        <v>836795</v>
      </c>
      <c r="C40" s="10">
        <v>768267</v>
      </c>
      <c r="D40" s="11">
        <f aca="true" t="shared" si="6" ref="D40:D68">IF(OR(B40=0,C40=0),"　　－　　",ROUND(B40/C40*100,1))</f>
        <v>108.9</v>
      </c>
      <c r="E40" s="10">
        <v>14033</v>
      </c>
      <c r="F40" s="10">
        <v>2628</v>
      </c>
      <c r="G40" s="11">
        <f aca="true" t="shared" si="7" ref="G40:G68">IF(OR(E40=0,F40=0),"　　－　　",ROUND(E40/F40*100,1))</f>
        <v>534</v>
      </c>
      <c r="H40" s="10">
        <v>3651273</v>
      </c>
      <c r="I40" s="10">
        <v>3421544</v>
      </c>
      <c r="J40" s="11">
        <f aca="true" t="shared" si="8" ref="J40:J68">IF(OR(H40=0,I40=0),"　　－　　",ROUND(H40/I40*100,1))</f>
        <v>106.7</v>
      </c>
      <c r="K40" s="12">
        <f aca="true" t="shared" si="9" ref="K40:K67">+B40+E40+H40</f>
        <v>4502101</v>
      </c>
      <c r="L40" s="12">
        <f aca="true" t="shared" si="10" ref="L40:L67">+C40+F40+I40</f>
        <v>4192439</v>
      </c>
      <c r="M40" s="8">
        <f aca="true" t="shared" si="11" ref="M40:M68">IF(OR(K40=0,L40=0),"　　－　　",ROUND(K40/L40*100,1))</f>
        <v>107.4</v>
      </c>
    </row>
    <row r="41" spans="1:13" s="5" customFormat="1" ht="16.5" customHeight="1">
      <c r="A41" s="6" t="s">
        <v>6</v>
      </c>
      <c r="B41" s="10">
        <v>870774</v>
      </c>
      <c r="C41" s="10">
        <v>941647</v>
      </c>
      <c r="D41" s="11">
        <f t="shared" si="6"/>
        <v>92.5</v>
      </c>
      <c r="E41" s="10">
        <v>0</v>
      </c>
      <c r="F41" s="10">
        <v>33370</v>
      </c>
      <c r="G41" s="11" t="str">
        <f t="shared" si="7"/>
        <v>　　－　　</v>
      </c>
      <c r="H41" s="10">
        <v>3379916</v>
      </c>
      <c r="I41" s="10">
        <v>4041319</v>
      </c>
      <c r="J41" s="11">
        <f t="shared" si="8"/>
        <v>83.6</v>
      </c>
      <c r="K41" s="12">
        <f t="shared" si="9"/>
        <v>4250690</v>
      </c>
      <c r="L41" s="12">
        <f t="shared" si="10"/>
        <v>5016336</v>
      </c>
      <c r="M41" s="13">
        <f t="shared" si="11"/>
        <v>84.7</v>
      </c>
    </row>
    <row r="42" spans="1:13" s="5" customFormat="1" ht="16.5" customHeight="1">
      <c r="A42" s="15" t="s">
        <v>7</v>
      </c>
      <c r="B42" s="16">
        <v>4085399</v>
      </c>
      <c r="C42" s="16">
        <v>3609023</v>
      </c>
      <c r="D42" s="11">
        <f t="shared" si="6"/>
        <v>113.2</v>
      </c>
      <c r="E42" s="16">
        <v>11334</v>
      </c>
      <c r="F42" s="16">
        <v>16368</v>
      </c>
      <c r="G42" s="11">
        <f t="shared" si="7"/>
        <v>69.2</v>
      </c>
      <c r="H42" s="16">
        <v>415618</v>
      </c>
      <c r="I42" s="16">
        <v>393606</v>
      </c>
      <c r="J42" s="11">
        <f t="shared" si="8"/>
        <v>105.6</v>
      </c>
      <c r="K42" s="12">
        <f t="shared" si="9"/>
        <v>4512351</v>
      </c>
      <c r="L42" s="12">
        <f t="shared" si="10"/>
        <v>4018997</v>
      </c>
      <c r="M42" s="13">
        <f t="shared" si="11"/>
        <v>112.3</v>
      </c>
    </row>
    <row r="43" spans="1:13" s="5" customFormat="1" ht="16.5" customHeight="1">
      <c r="A43" s="15" t="s">
        <v>8</v>
      </c>
      <c r="B43" s="10">
        <v>3159735</v>
      </c>
      <c r="C43" s="10">
        <v>3012986</v>
      </c>
      <c r="D43" s="11">
        <f t="shared" si="6"/>
        <v>104.9</v>
      </c>
      <c r="E43" s="10">
        <v>0</v>
      </c>
      <c r="F43" s="10">
        <v>0</v>
      </c>
      <c r="G43" s="11" t="str">
        <f t="shared" si="7"/>
        <v>　　－　　</v>
      </c>
      <c r="H43" s="10">
        <v>201074</v>
      </c>
      <c r="I43" s="10">
        <v>197368</v>
      </c>
      <c r="J43" s="11">
        <f t="shared" si="8"/>
        <v>101.9</v>
      </c>
      <c r="K43" s="12">
        <f t="shared" si="9"/>
        <v>3360809</v>
      </c>
      <c r="L43" s="12">
        <f t="shared" si="10"/>
        <v>3210354</v>
      </c>
      <c r="M43" s="13">
        <f t="shared" si="11"/>
        <v>104.7</v>
      </c>
    </row>
    <row r="44" spans="1:13" s="5" customFormat="1" ht="16.5" customHeight="1">
      <c r="A44" s="15" t="s">
        <v>9</v>
      </c>
      <c r="B44" s="10">
        <v>3058290</v>
      </c>
      <c r="C44" s="10">
        <v>2839754</v>
      </c>
      <c r="D44" s="11">
        <f t="shared" si="6"/>
        <v>107.7</v>
      </c>
      <c r="E44" s="10">
        <v>0</v>
      </c>
      <c r="F44" s="10">
        <v>0</v>
      </c>
      <c r="G44" s="11" t="str">
        <f t="shared" si="7"/>
        <v>　　－　　</v>
      </c>
      <c r="H44" s="10">
        <v>292939</v>
      </c>
      <c r="I44" s="10">
        <v>272797</v>
      </c>
      <c r="J44" s="11">
        <f t="shared" si="8"/>
        <v>107.4</v>
      </c>
      <c r="K44" s="12">
        <f t="shared" si="9"/>
        <v>3351229</v>
      </c>
      <c r="L44" s="12">
        <f t="shared" si="10"/>
        <v>3112551</v>
      </c>
      <c r="M44" s="13">
        <f t="shared" si="11"/>
        <v>107.7</v>
      </c>
    </row>
    <row r="45" spans="1:13" s="5" customFormat="1" ht="16.5" customHeight="1">
      <c r="A45" s="15" t="s">
        <v>10</v>
      </c>
      <c r="B45" s="10">
        <v>1307311</v>
      </c>
      <c r="C45" s="10">
        <v>1184887</v>
      </c>
      <c r="D45" s="11">
        <f t="shared" si="6"/>
        <v>110.3</v>
      </c>
      <c r="E45" s="10">
        <v>1486</v>
      </c>
      <c r="F45" s="10">
        <v>893</v>
      </c>
      <c r="G45" s="11">
        <f t="shared" si="7"/>
        <v>166.4</v>
      </c>
      <c r="H45" s="10">
        <v>1531647</v>
      </c>
      <c r="I45" s="10">
        <v>1522714</v>
      </c>
      <c r="J45" s="11">
        <f t="shared" si="8"/>
        <v>100.6</v>
      </c>
      <c r="K45" s="12">
        <f t="shared" si="9"/>
        <v>2840444</v>
      </c>
      <c r="L45" s="12">
        <f t="shared" si="10"/>
        <v>2708494</v>
      </c>
      <c r="M45" s="13">
        <f t="shared" si="11"/>
        <v>104.9</v>
      </c>
    </row>
    <row r="46" spans="1:13" s="5" customFormat="1" ht="16.5" customHeight="1">
      <c r="A46" s="15" t="s">
        <v>11</v>
      </c>
      <c r="B46" s="10">
        <v>589122</v>
      </c>
      <c r="C46" s="10">
        <v>512308</v>
      </c>
      <c r="D46" s="11">
        <f t="shared" si="6"/>
        <v>115</v>
      </c>
      <c r="E46" s="10">
        <v>69145</v>
      </c>
      <c r="F46" s="10">
        <v>87713</v>
      </c>
      <c r="G46" s="11">
        <f t="shared" si="7"/>
        <v>78.8</v>
      </c>
      <c r="H46" s="10">
        <v>2078490</v>
      </c>
      <c r="I46" s="10">
        <v>2091929</v>
      </c>
      <c r="J46" s="11">
        <f t="shared" si="8"/>
        <v>99.4</v>
      </c>
      <c r="K46" s="12">
        <f t="shared" si="9"/>
        <v>2736757</v>
      </c>
      <c r="L46" s="12">
        <f t="shared" si="10"/>
        <v>2691950</v>
      </c>
      <c r="M46" s="13">
        <f t="shared" si="11"/>
        <v>101.7</v>
      </c>
    </row>
    <row r="47" spans="1:13" s="5" customFormat="1" ht="16.5" customHeight="1">
      <c r="A47" s="15" t="s">
        <v>12</v>
      </c>
      <c r="B47" s="10">
        <v>165465</v>
      </c>
      <c r="C47" s="10">
        <v>212038</v>
      </c>
      <c r="D47" s="11">
        <f t="shared" si="6"/>
        <v>78</v>
      </c>
      <c r="E47" s="10">
        <v>19769</v>
      </c>
      <c r="F47" s="10">
        <v>62373</v>
      </c>
      <c r="G47" s="11">
        <f t="shared" si="7"/>
        <v>31.7</v>
      </c>
      <c r="H47" s="10">
        <v>2597811</v>
      </c>
      <c r="I47" s="10">
        <v>2306610</v>
      </c>
      <c r="J47" s="11">
        <f t="shared" si="8"/>
        <v>112.6</v>
      </c>
      <c r="K47" s="12">
        <f t="shared" si="9"/>
        <v>2783045</v>
      </c>
      <c r="L47" s="12">
        <f t="shared" si="10"/>
        <v>2581021</v>
      </c>
      <c r="M47" s="13">
        <f t="shared" si="11"/>
        <v>107.8</v>
      </c>
    </row>
    <row r="48" spans="1:13" s="5" customFormat="1" ht="16.5" customHeight="1">
      <c r="A48" s="6" t="s">
        <v>13</v>
      </c>
      <c r="B48" s="10">
        <v>230510</v>
      </c>
      <c r="C48" s="10">
        <v>246159</v>
      </c>
      <c r="D48" s="11">
        <f t="shared" si="6"/>
        <v>93.6</v>
      </c>
      <c r="E48" s="10">
        <v>0</v>
      </c>
      <c r="F48" s="10">
        <v>0</v>
      </c>
      <c r="G48" s="11" t="str">
        <f t="shared" si="7"/>
        <v>　　－　　</v>
      </c>
      <c r="H48" s="10">
        <v>2534543</v>
      </c>
      <c r="I48" s="10">
        <v>2669079</v>
      </c>
      <c r="J48" s="11">
        <f t="shared" si="8"/>
        <v>95</v>
      </c>
      <c r="K48" s="12">
        <f t="shared" si="9"/>
        <v>2765053</v>
      </c>
      <c r="L48" s="12">
        <f t="shared" si="10"/>
        <v>2915238</v>
      </c>
      <c r="M48" s="13">
        <f t="shared" si="11"/>
        <v>94.8</v>
      </c>
    </row>
    <row r="49" spans="1:13" s="5" customFormat="1" ht="16.5" customHeight="1">
      <c r="A49" s="15" t="s">
        <v>14</v>
      </c>
      <c r="B49" s="10">
        <v>237690</v>
      </c>
      <c r="C49" s="10">
        <v>276959</v>
      </c>
      <c r="D49" s="11">
        <f t="shared" si="6"/>
        <v>85.8</v>
      </c>
      <c r="E49" s="10">
        <v>0</v>
      </c>
      <c r="F49" s="10">
        <v>0</v>
      </c>
      <c r="G49" s="11" t="str">
        <f t="shared" si="7"/>
        <v>　　－　　</v>
      </c>
      <c r="H49" s="10">
        <v>2588023</v>
      </c>
      <c r="I49" s="10">
        <v>2645613</v>
      </c>
      <c r="J49" s="11">
        <f t="shared" si="8"/>
        <v>97.8</v>
      </c>
      <c r="K49" s="12">
        <f t="shared" si="9"/>
        <v>2825713</v>
      </c>
      <c r="L49" s="12">
        <f t="shared" si="10"/>
        <v>2922572</v>
      </c>
      <c r="M49" s="13">
        <f t="shared" si="11"/>
        <v>96.7</v>
      </c>
    </row>
    <row r="50" spans="1:13" s="5" customFormat="1" ht="16.5" customHeight="1">
      <c r="A50" s="6" t="s">
        <v>15</v>
      </c>
      <c r="B50" s="10">
        <v>2027006</v>
      </c>
      <c r="C50" s="10">
        <v>2220309</v>
      </c>
      <c r="D50" s="11">
        <f t="shared" si="6"/>
        <v>91.3</v>
      </c>
      <c r="E50" s="10">
        <v>0</v>
      </c>
      <c r="F50" s="10">
        <v>0</v>
      </c>
      <c r="G50" s="11" t="str">
        <f t="shared" si="7"/>
        <v>　　－　　</v>
      </c>
      <c r="H50" s="10">
        <v>0</v>
      </c>
      <c r="I50" s="10">
        <v>0</v>
      </c>
      <c r="J50" s="11" t="str">
        <f t="shared" si="8"/>
        <v>　　－　　</v>
      </c>
      <c r="K50" s="12">
        <f t="shared" si="9"/>
        <v>2027006</v>
      </c>
      <c r="L50" s="12">
        <f t="shared" si="10"/>
        <v>2220309</v>
      </c>
      <c r="M50" s="13">
        <f t="shared" si="11"/>
        <v>91.3</v>
      </c>
    </row>
    <row r="51" spans="1:13" s="5" customFormat="1" ht="16.5" customHeight="1">
      <c r="A51" s="15" t="s">
        <v>16</v>
      </c>
      <c r="B51" s="10">
        <v>2712059</v>
      </c>
      <c r="C51" s="10">
        <v>2410023</v>
      </c>
      <c r="D51" s="11">
        <f t="shared" si="6"/>
        <v>112.5</v>
      </c>
      <c r="E51" s="10">
        <v>0</v>
      </c>
      <c r="F51" s="10">
        <v>0</v>
      </c>
      <c r="G51" s="11" t="str">
        <f t="shared" si="7"/>
        <v>　　－　　</v>
      </c>
      <c r="H51" s="10">
        <v>102706</v>
      </c>
      <c r="I51" s="10">
        <v>80853</v>
      </c>
      <c r="J51" s="11">
        <f t="shared" si="8"/>
        <v>127</v>
      </c>
      <c r="K51" s="12">
        <f t="shared" si="9"/>
        <v>2814765</v>
      </c>
      <c r="L51" s="12">
        <f t="shared" si="10"/>
        <v>2490876</v>
      </c>
      <c r="M51" s="13">
        <f t="shared" si="11"/>
        <v>113</v>
      </c>
    </row>
    <row r="52" spans="1:13" s="5" customFormat="1" ht="16.5" customHeight="1">
      <c r="A52" s="15" t="s">
        <v>17</v>
      </c>
      <c r="B52" s="10">
        <v>434048</v>
      </c>
      <c r="C52" s="10">
        <v>468761</v>
      </c>
      <c r="D52" s="11">
        <f t="shared" si="6"/>
        <v>92.6</v>
      </c>
      <c r="E52" s="10">
        <v>1022</v>
      </c>
      <c r="F52" s="10">
        <v>1034</v>
      </c>
      <c r="G52" s="11">
        <f t="shared" si="7"/>
        <v>98.8</v>
      </c>
      <c r="H52" s="10">
        <v>1685854</v>
      </c>
      <c r="I52" s="10">
        <v>1673838</v>
      </c>
      <c r="J52" s="11">
        <f t="shared" si="8"/>
        <v>100.7</v>
      </c>
      <c r="K52" s="12">
        <f t="shared" si="9"/>
        <v>2120924</v>
      </c>
      <c r="L52" s="12">
        <f t="shared" si="10"/>
        <v>2143633</v>
      </c>
      <c r="M52" s="13">
        <f t="shared" si="11"/>
        <v>98.9</v>
      </c>
    </row>
    <row r="53" spans="1:13" s="5" customFormat="1" ht="16.5" customHeight="1">
      <c r="A53" s="15" t="s">
        <v>18</v>
      </c>
      <c r="B53" s="10">
        <v>651227</v>
      </c>
      <c r="C53" s="10">
        <v>579911</v>
      </c>
      <c r="D53" s="11">
        <f t="shared" si="6"/>
        <v>112.3</v>
      </c>
      <c r="E53" s="10">
        <v>0</v>
      </c>
      <c r="F53" s="10">
        <v>0</v>
      </c>
      <c r="G53" s="11" t="str">
        <f t="shared" si="7"/>
        <v>　　－　　</v>
      </c>
      <c r="H53" s="10">
        <v>1438117</v>
      </c>
      <c r="I53" s="10">
        <v>1462049</v>
      </c>
      <c r="J53" s="11">
        <f t="shared" si="8"/>
        <v>98.4</v>
      </c>
      <c r="K53" s="12">
        <f t="shared" si="9"/>
        <v>2089344</v>
      </c>
      <c r="L53" s="12">
        <f t="shared" si="10"/>
        <v>2041960</v>
      </c>
      <c r="M53" s="13">
        <f t="shared" si="11"/>
        <v>102.3</v>
      </c>
    </row>
    <row r="54" spans="1:14" s="5" customFormat="1" ht="16.5" customHeight="1">
      <c r="A54" s="15" t="s">
        <v>19</v>
      </c>
      <c r="B54" s="10">
        <v>919306</v>
      </c>
      <c r="C54" s="10">
        <v>894530</v>
      </c>
      <c r="D54" s="11">
        <f t="shared" si="6"/>
        <v>102.8</v>
      </c>
      <c r="E54" s="10">
        <v>59</v>
      </c>
      <c r="F54" s="10">
        <v>428</v>
      </c>
      <c r="G54" s="11">
        <f t="shared" si="7"/>
        <v>13.8</v>
      </c>
      <c r="H54" s="10">
        <v>1176444</v>
      </c>
      <c r="I54" s="10">
        <v>1207260</v>
      </c>
      <c r="J54" s="11">
        <f t="shared" si="8"/>
        <v>97.4</v>
      </c>
      <c r="K54" s="12">
        <f t="shared" si="9"/>
        <v>2095809</v>
      </c>
      <c r="L54" s="12">
        <f t="shared" si="10"/>
        <v>2102218</v>
      </c>
      <c r="M54" s="13">
        <f t="shared" si="11"/>
        <v>99.7</v>
      </c>
      <c r="N54" s="4"/>
    </row>
    <row r="55" spans="1:14" s="5" customFormat="1" ht="16.5" customHeight="1">
      <c r="A55" s="15" t="s">
        <v>20</v>
      </c>
      <c r="B55" s="10">
        <v>2102920</v>
      </c>
      <c r="C55" s="10">
        <v>1685091</v>
      </c>
      <c r="D55" s="11">
        <f t="shared" si="6"/>
        <v>124.8</v>
      </c>
      <c r="E55" s="10">
        <v>10607</v>
      </c>
      <c r="F55" s="10">
        <v>1002</v>
      </c>
      <c r="G55" s="11">
        <f t="shared" si="7"/>
        <v>1058.6</v>
      </c>
      <c r="H55" s="10">
        <v>457084</v>
      </c>
      <c r="I55" s="10">
        <v>413686</v>
      </c>
      <c r="J55" s="11">
        <f t="shared" si="8"/>
        <v>110.5</v>
      </c>
      <c r="K55" s="12">
        <f t="shared" si="9"/>
        <v>2570611</v>
      </c>
      <c r="L55" s="12">
        <f t="shared" si="10"/>
        <v>2099779</v>
      </c>
      <c r="M55" s="13">
        <f t="shared" si="11"/>
        <v>122.4</v>
      </c>
      <c r="N55" s="4"/>
    </row>
    <row r="56" spans="1:14" s="5" customFormat="1" ht="16.5" customHeight="1">
      <c r="A56" s="15" t="s">
        <v>21</v>
      </c>
      <c r="B56" s="10">
        <v>646027</v>
      </c>
      <c r="C56" s="10">
        <v>785947</v>
      </c>
      <c r="D56" s="11">
        <f t="shared" si="6"/>
        <v>82.2</v>
      </c>
      <c r="E56" s="10">
        <v>167333</v>
      </c>
      <c r="F56" s="10">
        <v>104421</v>
      </c>
      <c r="G56" s="11">
        <f t="shared" si="7"/>
        <v>160.2</v>
      </c>
      <c r="H56" s="10">
        <v>1608884</v>
      </c>
      <c r="I56" s="10">
        <v>1365454</v>
      </c>
      <c r="J56" s="11">
        <f t="shared" si="8"/>
        <v>117.8</v>
      </c>
      <c r="K56" s="12">
        <f t="shared" si="9"/>
        <v>2422244</v>
      </c>
      <c r="L56" s="12">
        <f t="shared" si="10"/>
        <v>2255822</v>
      </c>
      <c r="M56" s="13">
        <f t="shared" si="11"/>
        <v>107.4</v>
      </c>
      <c r="N56" s="4"/>
    </row>
    <row r="57" spans="1:13" s="5" customFormat="1" ht="16.5" customHeight="1">
      <c r="A57" s="15" t="s">
        <v>22</v>
      </c>
      <c r="B57" s="10">
        <v>1616009</v>
      </c>
      <c r="C57" s="10">
        <v>1548323</v>
      </c>
      <c r="D57" s="11">
        <f t="shared" si="6"/>
        <v>104.4</v>
      </c>
      <c r="E57" s="10">
        <v>14390</v>
      </c>
      <c r="F57" s="10">
        <v>9055</v>
      </c>
      <c r="G57" s="11">
        <f t="shared" si="7"/>
        <v>158.9</v>
      </c>
      <c r="H57" s="10">
        <v>0</v>
      </c>
      <c r="I57" s="10">
        <v>0</v>
      </c>
      <c r="J57" s="11" t="str">
        <f t="shared" si="8"/>
        <v>　　－　　</v>
      </c>
      <c r="K57" s="12">
        <f t="shared" si="9"/>
        <v>1630399</v>
      </c>
      <c r="L57" s="12">
        <f t="shared" si="10"/>
        <v>1557378</v>
      </c>
      <c r="M57" s="13">
        <f t="shared" si="11"/>
        <v>104.7</v>
      </c>
    </row>
    <row r="58" spans="1:13" s="5" customFormat="1" ht="16.5" customHeight="1">
      <c r="A58" s="15" t="s">
        <v>23</v>
      </c>
      <c r="B58" s="10">
        <v>1267438</v>
      </c>
      <c r="C58" s="10">
        <v>1632968</v>
      </c>
      <c r="D58" s="11">
        <f t="shared" si="6"/>
        <v>77.6</v>
      </c>
      <c r="E58" s="10">
        <v>0</v>
      </c>
      <c r="F58" s="10">
        <v>0</v>
      </c>
      <c r="G58" s="11" t="str">
        <f t="shared" si="7"/>
        <v>　　－　　</v>
      </c>
      <c r="H58" s="10">
        <v>104361</v>
      </c>
      <c r="I58" s="10">
        <v>105812</v>
      </c>
      <c r="J58" s="11">
        <f t="shared" si="8"/>
        <v>98.6</v>
      </c>
      <c r="K58" s="12">
        <f t="shared" si="9"/>
        <v>1371799</v>
      </c>
      <c r="L58" s="12">
        <f t="shared" si="10"/>
        <v>1738780</v>
      </c>
      <c r="M58" s="13">
        <f t="shared" si="11"/>
        <v>78.9</v>
      </c>
    </row>
    <row r="59" spans="1:14" s="5" customFormat="1" ht="16.5" customHeight="1">
      <c r="A59" s="6" t="s">
        <v>24</v>
      </c>
      <c r="B59" s="10">
        <v>399122</v>
      </c>
      <c r="C59" s="10">
        <v>393636</v>
      </c>
      <c r="D59" s="11">
        <f t="shared" si="6"/>
        <v>101.4</v>
      </c>
      <c r="E59" s="10">
        <v>5386</v>
      </c>
      <c r="F59" s="10">
        <v>0</v>
      </c>
      <c r="G59" s="11" t="str">
        <f t="shared" si="7"/>
        <v>　　－　　</v>
      </c>
      <c r="H59" s="10">
        <v>1342130</v>
      </c>
      <c r="I59" s="10">
        <v>1288290</v>
      </c>
      <c r="J59" s="11">
        <f t="shared" si="8"/>
        <v>104.2</v>
      </c>
      <c r="K59" s="12">
        <f t="shared" si="9"/>
        <v>1746638</v>
      </c>
      <c r="L59" s="12">
        <f t="shared" si="10"/>
        <v>1681926</v>
      </c>
      <c r="M59" s="13">
        <f t="shared" si="11"/>
        <v>103.8</v>
      </c>
      <c r="N59" s="4"/>
    </row>
    <row r="60" spans="1:13" s="5" customFormat="1" ht="16.5" customHeight="1">
      <c r="A60" s="15" t="s">
        <v>25</v>
      </c>
      <c r="B60" s="10">
        <v>348011</v>
      </c>
      <c r="C60" s="10">
        <v>336243</v>
      </c>
      <c r="D60" s="11">
        <f t="shared" si="6"/>
        <v>103.5</v>
      </c>
      <c r="E60" s="10">
        <v>1316</v>
      </c>
      <c r="F60" s="10">
        <v>1610</v>
      </c>
      <c r="G60" s="11">
        <f t="shared" si="7"/>
        <v>81.7</v>
      </c>
      <c r="H60" s="10">
        <v>1413903</v>
      </c>
      <c r="I60" s="10">
        <v>1438053</v>
      </c>
      <c r="J60" s="11">
        <f t="shared" si="8"/>
        <v>98.3</v>
      </c>
      <c r="K60" s="12">
        <f t="shared" si="9"/>
        <v>1763230</v>
      </c>
      <c r="L60" s="12">
        <f t="shared" si="10"/>
        <v>1775906</v>
      </c>
      <c r="M60" s="13">
        <f t="shared" si="11"/>
        <v>99.3</v>
      </c>
    </row>
    <row r="61" spans="1:13" s="5" customFormat="1" ht="16.5" customHeight="1">
      <c r="A61" s="17" t="s">
        <v>26</v>
      </c>
      <c r="B61" s="10">
        <v>5386</v>
      </c>
      <c r="C61" s="10">
        <v>46931</v>
      </c>
      <c r="D61" s="11">
        <f t="shared" si="6"/>
        <v>11.5</v>
      </c>
      <c r="E61" s="10">
        <v>4667095</v>
      </c>
      <c r="F61" s="10">
        <v>2591197</v>
      </c>
      <c r="G61" s="11">
        <f t="shared" si="7"/>
        <v>180.1</v>
      </c>
      <c r="H61" s="10">
        <v>4408</v>
      </c>
      <c r="I61" s="10">
        <v>10662</v>
      </c>
      <c r="J61" s="11">
        <f t="shared" si="8"/>
        <v>41.3</v>
      </c>
      <c r="K61" s="12">
        <f t="shared" si="9"/>
        <v>4676889</v>
      </c>
      <c r="L61" s="12">
        <f t="shared" si="10"/>
        <v>2648790</v>
      </c>
      <c r="M61" s="13">
        <f t="shared" si="11"/>
        <v>176.6</v>
      </c>
    </row>
    <row r="62" spans="1:14" s="5" customFormat="1" ht="16.5" customHeight="1">
      <c r="A62" s="15" t="s">
        <v>27</v>
      </c>
      <c r="B62" s="10">
        <v>783663</v>
      </c>
      <c r="C62" s="10">
        <v>737164</v>
      </c>
      <c r="D62" s="11">
        <f t="shared" si="6"/>
        <v>106.3</v>
      </c>
      <c r="E62" s="10">
        <v>19957</v>
      </c>
      <c r="F62" s="10">
        <v>10382</v>
      </c>
      <c r="G62" s="11">
        <f t="shared" si="7"/>
        <v>192.2</v>
      </c>
      <c r="H62" s="10">
        <v>925805</v>
      </c>
      <c r="I62" s="10">
        <v>784323</v>
      </c>
      <c r="J62" s="11">
        <f t="shared" si="8"/>
        <v>118</v>
      </c>
      <c r="K62" s="12">
        <f t="shared" si="9"/>
        <v>1729425</v>
      </c>
      <c r="L62" s="12">
        <f t="shared" si="10"/>
        <v>1531869</v>
      </c>
      <c r="M62" s="13">
        <f t="shared" si="11"/>
        <v>112.9</v>
      </c>
      <c r="N62" s="4"/>
    </row>
    <row r="63" spans="1:14" s="5" customFormat="1" ht="16.5" customHeight="1">
      <c r="A63" s="15" t="s">
        <v>28</v>
      </c>
      <c r="B63" s="10">
        <v>344159</v>
      </c>
      <c r="C63" s="10">
        <v>327911</v>
      </c>
      <c r="D63" s="11">
        <f t="shared" si="6"/>
        <v>105</v>
      </c>
      <c r="E63" s="10">
        <v>0</v>
      </c>
      <c r="F63" s="10">
        <v>0</v>
      </c>
      <c r="G63" s="11" t="str">
        <f t="shared" si="7"/>
        <v>　　－　　</v>
      </c>
      <c r="H63" s="10">
        <v>1059628</v>
      </c>
      <c r="I63" s="10">
        <v>1050841</v>
      </c>
      <c r="J63" s="11">
        <f t="shared" si="8"/>
        <v>100.8</v>
      </c>
      <c r="K63" s="12">
        <f t="shared" si="9"/>
        <v>1403787</v>
      </c>
      <c r="L63" s="12">
        <f t="shared" si="10"/>
        <v>1378752</v>
      </c>
      <c r="M63" s="13">
        <f t="shared" si="11"/>
        <v>101.8</v>
      </c>
      <c r="N63" s="4"/>
    </row>
    <row r="64" spans="1:14" s="5" customFormat="1" ht="16.5" customHeight="1">
      <c r="A64" s="15" t="s">
        <v>29</v>
      </c>
      <c r="B64" s="10">
        <v>148771</v>
      </c>
      <c r="C64" s="10">
        <v>139947</v>
      </c>
      <c r="D64" s="11">
        <f t="shared" si="6"/>
        <v>106.3</v>
      </c>
      <c r="E64" s="10">
        <v>0</v>
      </c>
      <c r="F64" s="10">
        <v>0</v>
      </c>
      <c r="G64" s="11" t="str">
        <f t="shared" si="7"/>
        <v>　　－　　</v>
      </c>
      <c r="H64" s="10">
        <v>1082917</v>
      </c>
      <c r="I64" s="10">
        <v>1367995</v>
      </c>
      <c r="J64" s="11">
        <f t="shared" si="8"/>
        <v>79.2</v>
      </c>
      <c r="K64" s="12">
        <f t="shared" si="9"/>
        <v>1231688</v>
      </c>
      <c r="L64" s="12">
        <f t="shared" si="10"/>
        <v>1507942</v>
      </c>
      <c r="M64" s="13">
        <f t="shared" si="11"/>
        <v>81.7</v>
      </c>
      <c r="N64" s="4"/>
    </row>
    <row r="65" spans="1:14" s="5" customFormat="1" ht="16.5" customHeight="1">
      <c r="A65" s="6" t="s">
        <v>30</v>
      </c>
      <c r="B65" s="10">
        <v>985556</v>
      </c>
      <c r="C65" s="10">
        <v>1111547</v>
      </c>
      <c r="D65" s="11">
        <f t="shared" si="6"/>
        <v>88.7</v>
      </c>
      <c r="E65" s="10">
        <v>0</v>
      </c>
      <c r="F65" s="10">
        <v>0</v>
      </c>
      <c r="G65" s="11" t="str">
        <f t="shared" si="7"/>
        <v>　　－　　</v>
      </c>
      <c r="H65" s="10">
        <v>0</v>
      </c>
      <c r="I65" s="10">
        <v>0</v>
      </c>
      <c r="J65" s="11" t="str">
        <f t="shared" si="8"/>
        <v>　　－　　</v>
      </c>
      <c r="K65" s="12">
        <f t="shared" si="9"/>
        <v>985556</v>
      </c>
      <c r="L65" s="12">
        <f t="shared" si="10"/>
        <v>1111547</v>
      </c>
      <c r="M65" s="13">
        <f t="shared" si="11"/>
        <v>88.7</v>
      </c>
      <c r="N65" s="4"/>
    </row>
    <row r="66" spans="1:14" s="5" customFormat="1" ht="16.5" customHeight="1">
      <c r="A66" s="6" t="s">
        <v>31</v>
      </c>
      <c r="B66" s="10">
        <v>160557</v>
      </c>
      <c r="C66" s="10">
        <v>145562</v>
      </c>
      <c r="D66" s="11">
        <f t="shared" si="6"/>
        <v>110.3</v>
      </c>
      <c r="E66" s="10">
        <v>0</v>
      </c>
      <c r="F66" s="10">
        <v>0</v>
      </c>
      <c r="G66" s="11" t="str">
        <f t="shared" si="7"/>
        <v>　　－　　</v>
      </c>
      <c r="H66" s="10">
        <v>833358</v>
      </c>
      <c r="I66" s="10">
        <v>897445</v>
      </c>
      <c r="J66" s="11">
        <f t="shared" si="8"/>
        <v>92.9</v>
      </c>
      <c r="K66" s="12">
        <f t="shared" si="9"/>
        <v>993915</v>
      </c>
      <c r="L66" s="12">
        <f t="shared" si="10"/>
        <v>1043007</v>
      </c>
      <c r="M66" s="13">
        <f t="shared" si="11"/>
        <v>95.3</v>
      </c>
      <c r="N66" s="4"/>
    </row>
    <row r="67" spans="1:13" s="5" customFormat="1" ht="16.5" customHeight="1">
      <c r="A67" s="26" t="s">
        <v>32</v>
      </c>
      <c r="B67" s="10">
        <v>0</v>
      </c>
      <c r="C67" s="10">
        <v>0</v>
      </c>
      <c r="D67" s="11" t="str">
        <f t="shared" si="6"/>
        <v>　　－　　</v>
      </c>
      <c r="E67" s="10">
        <v>0</v>
      </c>
      <c r="F67" s="10">
        <v>0</v>
      </c>
      <c r="G67" s="11" t="str">
        <f t="shared" si="7"/>
        <v>　　－　　</v>
      </c>
      <c r="H67" s="10">
        <v>797886</v>
      </c>
      <c r="I67" s="10">
        <v>1030970</v>
      </c>
      <c r="J67" s="11">
        <f t="shared" si="8"/>
        <v>77.4</v>
      </c>
      <c r="K67" s="12">
        <f t="shared" si="9"/>
        <v>797886</v>
      </c>
      <c r="L67" s="12">
        <f t="shared" si="10"/>
        <v>1030970</v>
      </c>
      <c r="M67" s="27">
        <f t="shared" si="11"/>
        <v>77.4</v>
      </c>
    </row>
    <row r="68" spans="1:14" s="5" customFormat="1" ht="15.75" customHeight="1">
      <c r="A68" s="20" t="s">
        <v>75</v>
      </c>
      <c r="B68" s="21">
        <f>SUM(B40:B67)</f>
        <v>30092356</v>
      </c>
      <c r="C68" s="21">
        <f>SUM(C40:C67)</f>
        <v>29068832</v>
      </c>
      <c r="D68" s="23">
        <f t="shared" si="6"/>
        <v>103.5</v>
      </c>
      <c r="E68" s="21">
        <f>SUM(E40:E67)</f>
        <v>5002932</v>
      </c>
      <c r="F68" s="21">
        <f>SUM(F40:F67)</f>
        <v>2922474</v>
      </c>
      <c r="G68" s="23">
        <f t="shared" si="7"/>
        <v>171.2</v>
      </c>
      <c r="H68" s="21">
        <f>SUM(H40:H67)</f>
        <v>33304819</v>
      </c>
      <c r="I68" s="21">
        <f>SUM(I40:I67)</f>
        <v>33740110</v>
      </c>
      <c r="J68" s="23">
        <f t="shared" si="8"/>
        <v>98.7</v>
      </c>
      <c r="K68" s="21">
        <f>SUM(K40:K67)</f>
        <v>68400107</v>
      </c>
      <c r="L68" s="21">
        <f>SUM(L40:L67)</f>
        <v>65731416</v>
      </c>
      <c r="M68" s="23">
        <f t="shared" si="11"/>
        <v>104.1</v>
      </c>
      <c r="N68" s="35"/>
    </row>
    <row r="69" spans="1:13" s="5" customFormat="1" ht="15.75" customHeight="1">
      <c r="A69" s="20" t="s">
        <v>76</v>
      </c>
      <c r="B69" s="28">
        <f>SUM(B39+B68)</f>
        <v>234052648</v>
      </c>
      <c r="C69" s="28">
        <f>SUM(C39+C68)</f>
        <v>229028212</v>
      </c>
      <c r="D69" s="23">
        <f>IF(OR(B69=0,C69=0),"　　－　　",ROUND(B69/C69*100,1))</f>
        <v>102.2</v>
      </c>
      <c r="E69" s="28">
        <f>SUM(E39+E68)</f>
        <v>9125886</v>
      </c>
      <c r="F69" s="28">
        <f>SUM(F39+F68)</f>
        <v>6127691</v>
      </c>
      <c r="G69" s="23">
        <f>IF(OR(E69=0,F69=0),"　　－　　",ROUND(E69/F69*100,1))</f>
        <v>148.9</v>
      </c>
      <c r="H69" s="28">
        <f>SUM(H39+H68)</f>
        <v>379428907</v>
      </c>
      <c r="I69" s="28">
        <f>SUM(I39+I68)</f>
        <v>386168523</v>
      </c>
      <c r="J69" s="23">
        <f>IF(OR(H69=0,I69=0),"　　－　　",ROUND(H69/I69*100,1))</f>
        <v>98.3</v>
      </c>
      <c r="K69" s="28">
        <f>SUM(K39+K68)</f>
        <v>622607441</v>
      </c>
      <c r="L69" s="28">
        <f>SUM(L39+L68)</f>
        <v>621324426</v>
      </c>
      <c r="M69" s="23">
        <f>IF(OR(K69=0,L69=0),"　　－　　",ROUND(K69/L69*100,1))</f>
        <v>100.2</v>
      </c>
    </row>
    <row r="70" spans="1:13" s="5" customFormat="1" ht="15" customHeight="1">
      <c r="A70" s="46" t="s">
        <v>34</v>
      </c>
      <c r="B70" s="25"/>
      <c r="C70" s="25"/>
      <c r="D70" s="25"/>
      <c r="E70" s="24"/>
      <c r="F70" s="29"/>
      <c r="G70" s="25"/>
      <c r="H70" s="25"/>
      <c r="I70" s="25"/>
      <c r="J70" s="25"/>
      <c r="K70" s="25"/>
      <c r="L70" s="25"/>
      <c r="M70" s="30"/>
    </row>
    <row r="71" spans="1:14" s="5" customFormat="1" ht="15.75" customHeight="1">
      <c r="A71" s="31" t="s">
        <v>35</v>
      </c>
      <c r="B71" s="21">
        <v>45242156</v>
      </c>
      <c r="C71" s="21">
        <v>43252047</v>
      </c>
      <c r="D71" s="23">
        <f>IF(OR(B71=0,C71=0),"　　－　　",ROUND(B71/C71*100,1))</f>
        <v>104.6</v>
      </c>
      <c r="E71" s="21">
        <v>5959610</v>
      </c>
      <c r="F71" s="21">
        <v>3420518</v>
      </c>
      <c r="G71" s="23">
        <f>IF(OR(E71=0,F71=0),"　　－　　",ROUND(E71/F71*100,1))</f>
        <v>174.2</v>
      </c>
      <c r="H71" s="21">
        <v>79378774</v>
      </c>
      <c r="I71" s="21">
        <v>81935699</v>
      </c>
      <c r="J71" s="23">
        <f>IF(OR(H71=0,I71=0),"　　－　　",ROUND(H71/I71*100,1))</f>
        <v>96.9</v>
      </c>
      <c r="K71" s="32">
        <f>B71+E71+H71</f>
        <v>130580540</v>
      </c>
      <c r="L71" s="32">
        <f>C71+F71+I71</f>
        <v>128608264</v>
      </c>
      <c r="M71" s="23">
        <f>IF(OR(K71=0,L71=0),"　　－　　",ROUND(K71/L71*100,1))</f>
        <v>101.5</v>
      </c>
      <c r="N71" s="4"/>
    </row>
    <row r="72" spans="1:15" ht="15" customHeight="1">
      <c r="A72" s="34"/>
      <c r="O72" s="34"/>
    </row>
    <row r="73" ht="15" customHeight="1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  <row r="90" ht="13.5">
      <c r="A90" s="34"/>
    </row>
    <row r="91" ht="13.5">
      <c r="A91" s="34"/>
    </row>
    <row r="92" ht="13.5">
      <c r="A92" s="34"/>
    </row>
    <row r="93" ht="13.5">
      <c r="A93" s="34"/>
    </row>
    <row r="94" ht="13.5">
      <c r="A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  <row r="117" ht="13.5">
      <c r="A117" s="34"/>
    </row>
    <row r="118" ht="13.5">
      <c r="A118" s="34"/>
    </row>
    <row r="119" ht="13.5">
      <c r="A119" s="34"/>
    </row>
    <row r="120" ht="13.5">
      <c r="A120" s="34"/>
    </row>
    <row r="121" ht="13.5">
      <c r="A121" s="34"/>
    </row>
    <row r="122" ht="13.5">
      <c r="A122" s="34"/>
    </row>
    <row r="123" ht="13.5">
      <c r="A123" s="34"/>
    </row>
    <row r="124" ht="13.5">
      <c r="A124" s="34"/>
    </row>
    <row r="125" ht="13.5">
      <c r="A125" s="34"/>
    </row>
    <row r="126" ht="13.5">
      <c r="A126" s="34"/>
    </row>
    <row r="127" ht="13.5">
      <c r="A127" s="34"/>
    </row>
    <row r="128" ht="13.5">
      <c r="A128" s="34"/>
    </row>
    <row r="129" ht="13.5">
      <c r="A129" s="34"/>
    </row>
    <row r="130" ht="13.5">
      <c r="A130" s="34"/>
    </row>
    <row r="131" ht="13.5">
      <c r="A131" s="34"/>
    </row>
    <row r="132" ht="13.5">
      <c r="A132" s="34"/>
    </row>
    <row r="133" ht="13.5">
      <c r="A133" s="34"/>
    </row>
    <row r="134" ht="13.5">
      <c r="A134" s="34"/>
    </row>
    <row r="135" ht="13.5">
      <c r="A135" s="34"/>
    </row>
    <row r="136" ht="13.5">
      <c r="A136" s="34"/>
    </row>
    <row r="137" ht="13.5">
      <c r="A137" s="34"/>
    </row>
    <row r="138" ht="13.5">
      <c r="A138" s="34"/>
    </row>
    <row r="139" ht="13.5">
      <c r="A139" s="34"/>
    </row>
    <row r="140" ht="13.5">
      <c r="A140" s="34"/>
    </row>
    <row r="141" ht="13.5">
      <c r="A141" s="34"/>
    </row>
    <row r="142" ht="13.5">
      <c r="A142" s="34"/>
    </row>
    <row r="143" ht="13.5">
      <c r="A143" s="34"/>
    </row>
    <row r="144" ht="13.5">
      <c r="A144" s="34"/>
    </row>
    <row r="145" ht="13.5">
      <c r="A145" s="34"/>
    </row>
    <row r="146" ht="13.5">
      <c r="A146" s="34"/>
    </row>
    <row r="147" ht="13.5">
      <c r="A147" s="34"/>
    </row>
    <row r="148" ht="13.5">
      <c r="A148" s="34"/>
    </row>
    <row r="149" ht="13.5">
      <c r="A149" s="34"/>
    </row>
    <row r="150" ht="13.5">
      <c r="A150" s="34"/>
    </row>
    <row r="151" ht="13.5">
      <c r="A151" s="34"/>
    </row>
    <row r="152" ht="13.5">
      <c r="A152" s="34"/>
    </row>
    <row r="153" ht="13.5">
      <c r="A153" s="34"/>
    </row>
    <row r="154" ht="13.5">
      <c r="A154" s="34"/>
    </row>
    <row r="155" ht="13.5">
      <c r="A155" s="34"/>
    </row>
    <row r="156" ht="13.5">
      <c r="A156" s="34"/>
    </row>
    <row r="157" ht="13.5">
      <c r="A157" s="34"/>
    </row>
    <row r="158" ht="13.5">
      <c r="A158" s="34"/>
    </row>
    <row r="159" ht="13.5">
      <c r="A159" s="34"/>
    </row>
    <row r="160" ht="13.5">
      <c r="A160" s="34"/>
    </row>
  </sheetData>
  <sheetProtection/>
  <mergeCells count="5">
    <mergeCell ref="A2:A3"/>
    <mergeCell ref="B2:D2"/>
    <mergeCell ref="E2:G2"/>
    <mergeCell ref="H2:J2"/>
    <mergeCell ref="K2:M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Yoshiro Ishihara</cp:lastModifiedBy>
  <dcterms:created xsi:type="dcterms:W3CDTF">2007-12-06T03:11:41Z</dcterms:created>
  <dcterms:modified xsi:type="dcterms:W3CDTF">2007-12-06T03:13:42Z</dcterms:modified>
  <cp:category/>
  <cp:version/>
  <cp:contentType/>
  <cp:contentStatus/>
</cp:coreProperties>
</file>