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96" windowWidth="21580" windowHeight="16060" activeTab="0"/>
  </bookViews>
  <sheets>
    <sheet name="６３社" sheetId="1" r:id="rId1"/>
  </sheets>
  <definedNames>
    <definedName name="_xlnm.Print_Area" localSheetId="0">'６３社'!$A$1:$N$71</definedName>
  </definedNames>
  <calcPr fullCalcOnLoad="1"/>
</workbook>
</file>

<file path=xl/sharedStrings.xml><?xml version="1.0" encoding="utf-8"?>
<sst xmlns="http://schemas.openxmlformats.org/spreadsheetml/2006/main" count="86" uniqueCount="76">
  <si>
    <t>参考：ＪＴＢグループ１４社計のうち、株式会社ジェイティービーの１４社内取引を相殺したもの</t>
  </si>
  <si>
    <t>ジェイテービー（１４社計）</t>
  </si>
  <si>
    <t>海外旅行</t>
  </si>
  <si>
    <t>外国人旅行</t>
  </si>
  <si>
    <t>国内旅行</t>
  </si>
  <si>
    <t>合計</t>
  </si>
  <si>
    <t>前年比</t>
  </si>
  <si>
    <t>2007年8月</t>
  </si>
  <si>
    <t>2006年8月</t>
  </si>
  <si>
    <t>2007年8月主要旅行業者の旅行取扱状況速報</t>
  </si>
  <si>
    <t>トラベルプラザインターナショナル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</si>
  <si>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</si>
  <si>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</si>
  <si>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</si>
  <si>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</si>
  <si>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</si>
  <si>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</si>
  <si>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</si>
  <si>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</si>
  <si>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</si>
  <si>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</si>
  <si>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</si>
  <si>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</si>
  <si>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</si>
  <si>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</si>
  <si>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</si>
  <si>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</si>
  <si>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</si>
  <si>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</si>
  <si>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</si>
  <si>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</si>
  <si>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</si>
  <si>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</si>
  <si>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</si>
  <si>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</si>
  <si>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ジェイティービービジネストラベルソリューションズ</t>
  </si>
  <si>
    <t>ジャルセールス</t>
  </si>
  <si>
    <t>Ｉ．ＪＴＢ</t>
  </si>
  <si>
    <t>ツーリストサービス</t>
  </si>
  <si>
    <t>ビッグホリデー</t>
  </si>
  <si>
    <t>西鉄旅行</t>
  </si>
  <si>
    <t>日新航空サービス</t>
  </si>
  <si>
    <t>ＪＴＢ東北</t>
  </si>
  <si>
    <t>ＪＴＢ北海道</t>
  </si>
  <si>
    <t>ＪＴＢ関東</t>
  </si>
  <si>
    <t>東武トラベル</t>
  </si>
  <si>
    <t>タビックスジャパン</t>
  </si>
  <si>
    <t>エムオーツーリスト</t>
  </si>
  <si>
    <t>阪神電気鉄道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</si>
  <si>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</si>
  <si>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</si>
  <si>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</si>
  <si>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</si>
  <si>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</si>
  <si>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</si>
  <si>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</si>
  <si>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</si>
  <si>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</si>
  <si>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</si>
  <si>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</si>
  <si>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</si>
  <si>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</si>
  <si>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</si>
  <si>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</si>
  <si>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</si>
  <si>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</si>
  <si>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</si>
  <si>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</si>
  <si>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</si>
  <si>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</si>
  <si>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</si>
  <si>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</si>
  <si>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</si>
  <si>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会　　　　　　社　　　　　　名</t>
  </si>
  <si>
    <t>小　　　　　　　　　計</t>
  </si>
  <si>
    <t>合　　　　　　　　　計</t>
  </si>
</sst>
</file>

<file path=xl/styles.xml><?xml version="1.0" encoding="utf-8"?>
<styleSheet xmlns="http://schemas.openxmlformats.org/spreadsheetml/2006/main">
  <numFmts count="35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color indexed="8"/>
      <name val="平成角ゴシック"/>
      <family val="0"/>
    </font>
    <font>
      <sz val="12"/>
      <color indexed="8"/>
      <name val="平成角ゴシック"/>
      <family val="0"/>
    </font>
    <font>
      <sz val="12"/>
      <name val="平成角ゴシック"/>
      <family val="0"/>
    </font>
    <font>
      <sz val="14"/>
      <name val="平成角ゴシック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8" fontId="10" fillId="0" borderId="0" xfId="0" applyNumberFormat="1" applyFont="1" applyFill="1" applyBorder="1" applyAlignment="1">
      <alignment horizontal="centerContinuous"/>
    </xf>
    <xf numFmtId="49" fontId="9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/>
      <protection/>
    </xf>
    <xf numFmtId="38" fontId="8" fillId="0" borderId="5" xfId="16" applyFont="1" applyFill="1" applyBorder="1" applyAlignment="1" applyProtection="1">
      <alignment/>
      <protection locked="0"/>
    </xf>
    <xf numFmtId="176" fontId="8" fillId="0" borderId="9" xfId="0" applyNumberFormat="1" applyFont="1" applyFill="1" applyBorder="1" applyAlignment="1">
      <alignment/>
    </xf>
    <xf numFmtId="38" fontId="8" fillId="0" borderId="9" xfId="16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8" fontId="8" fillId="0" borderId="10" xfId="16" applyFont="1" applyFill="1" applyBorder="1" applyAlignment="1" applyProtection="1">
      <alignment/>
      <protection locked="0"/>
    </xf>
    <xf numFmtId="176" fontId="8" fillId="0" borderId="10" xfId="0" applyNumberFormat="1" applyFont="1" applyFill="1" applyBorder="1" applyAlignment="1">
      <alignment/>
    </xf>
    <xf numFmtId="38" fontId="8" fillId="0" borderId="3" xfId="16" applyFont="1" applyFill="1" applyBorder="1" applyAlignment="1">
      <alignment/>
    </xf>
    <xf numFmtId="176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 applyProtection="1">
      <alignment shrinkToFit="1"/>
      <protection/>
    </xf>
    <xf numFmtId="0" fontId="8" fillId="0" borderId="3" xfId="0" applyFont="1" applyFill="1" applyBorder="1" applyAlignment="1">
      <alignment/>
    </xf>
    <xf numFmtId="38" fontId="8" fillId="0" borderId="3" xfId="16" applyFont="1" applyFill="1" applyBorder="1" applyAlignment="1" applyProtection="1">
      <alignment/>
      <protection locked="0"/>
    </xf>
    <xf numFmtId="0" fontId="8" fillId="0" borderId="3" xfId="0" applyFont="1" applyFill="1" applyBorder="1" applyAlignment="1">
      <alignment shrinkToFit="1"/>
    </xf>
    <xf numFmtId="0" fontId="8" fillId="0" borderId="10" xfId="0" applyFont="1" applyFill="1" applyBorder="1" applyAlignment="1" applyProtection="1">
      <alignment/>
      <protection/>
    </xf>
    <xf numFmtId="38" fontId="8" fillId="0" borderId="1" xfId="16" applyFon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38" fontId="8" fillId="0" borderId="4" xfId="16" applyFont="1" applyFill="1" applyBorder="1" applyAlignment="1">
      <alignment/>
    </xf>
    <xf numFmtId="38" fontId="8" fillId="0" borderId="6" xfId="16" applyFont="1" applyFill="1" applyBorder="1" applyAlignment="1">
      <alignment/>
    </xf>
    <xf numFmtId="176" fontId="8" fillId="0" borderId="4" xfId="0" applyNumberFormat="1" applyFont="1" applyFill="1" applyBorder="1" applyAlignment="1">
      <alignment/>
    </xf>
    <xf numFmtId="0" fontId="8" fillId="0" borderId="1" xfId="0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8" fontId="8" fillId="0" borderId="4" xfId="16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>
      <alignment horizontal="centerContinuous"/>
    </xf>
    <xf numFmtId="0" fontId="8" fillId="0" borderId="4" xfId="0" applyFont="1" applyFill="1" applyBorder="1" applyAlignment="1" applyProtection="1">
      <alignment/>
      <protection/>
    </xf>
    <xf numFmtId="38" fontId="8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workbookViewId="0" topLeftCell="A1">
      <selection activeCell="K8" sqref="K8"/>
    </sheetView>
  </sheetViews>
  <sheetFormatPr defaultColWidth="11.00390625" defaultRowHeight="13.5"/>
  <cols>
    <col min="1" max="1" width="32.125" style="2" customWidth="1"/>
    <col min="2" max="3" width="13.375" style="2" customWidth="1"/>
    <col min="4" max="4" width="8.375" style="2" customWidth="1"/>
    <col min="5" max="6" width="12.625" style="2" customWidth="1"/>
    <col min="7" max="7" width="8.375" style="2" customWidth="1"/>
    <col min="8" max="9" width="13.375" style="2" customWidth="1"/>
    <col min="10" max="10" width="8.375" style="2" customWidth="1"/>
    <col min="11" max="12" width="13.375" style="2" customWidth="1"/>
    <col min="13" max="13" width="8.375" style="2" customWidth="1"/>
    <col min="14" max="14" width="3.50390625" style="2" customWidth="1"/>
    <col min="15" max="16384" width="9.00390625" style="2" customWidth="1"/>
  </cols>
  <sheetData>
    <row r="1" spans="1:13" ht="21.75" customHeight="1">
      <c r="A1" s="4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6.5" customHeight="1">
      <c r="A2" s="10" t="s">
        <v>73</v>
      </c>
      <c r="B2" s="12" t="s">
        <v>2</v>
      </c>
      <c r="C2" s="13"/>
      <c r="D2" s="14"/>
      <c r="E2" s="12" t="s">
        <v>3</v>
      </c>
      <c r="F2" s="13"/>
      <c r="G2" s="14"/>
      <c r="H2" s="12" t="s">
        <v>4</v>
      </c>
      <c r="I2" s="13"/>
      <c r="J2" s="14"/>
      <c r="K2" s="12" t="s">
        <v>5</v>
      </c>
      <c r="L2" s="13"/>
      <c r="M2" s="14"/>
      <c r="N2" s="3"/>
    </row>
    <row r="3" spans="1:14" ht="16.5" customHeight="1">
      <c r="A3" s="11"/>
      <c r="B3" s="5" t="s">
        <v>7</v>
      </c>
      <c r="C3" s="5" t="s">
        <v>8</v>
      </c>
      <c r="D3" s="6" t="s">
        <v>6</v>
      </c>
      <c r="E3" s="5" t="s">
        <v>7</v>
      </c>
      <c r="F3" s="5" t="s">
        <v>8</v>
      </c>
      <c r="G3" s="6" t="s">
        <v>6</v>
      </c>
      <c r="H3" s="5" t="s">
        <v>7</v>
      </c>
      <c r="I3" s="5" t="s">
        <v>8</v>
      </c>
      <c r="J3" s="6" t="s">
        <v>6</v>
      </c>
      <c r="K3" s="5" t="s">
        <v>7</v>
      </c>
      <c r="L3" s="5" t="s">
        <v>8</v>
      </c>
      <c r="M3" s="9" t="s">
        <v>6</v>
      </c>
      <c r="N3" s="3"/>
    </row>
    <row r="4" spans="1:14" s="20" customFormat="1" ht="16.5" customHeight="1">
      <c r="A4" s="15" t="s">
        <v>11</v>
      </c>
      <c r="B4" s="16">
        <v>1193234</v>
      </c>
      <c r="C4" s="16">
        <v>1256420</v>
      </c>
      <c r="D4" s="17">
        <f aca="true" t="shared" si="0" ref="D4:D39">IF(OR(B4=0,C4=0),"　　－　　",ROUND(B4/C4*100,1))</f>
        <v>95</v>
      </c>
      <c r="E4" s="16">
        <v>1283</v>
      </c>
      <c r="F4" s="16">
        <v>41</v>
      </c>
      <c r="G4" s="17">
        <f aca="true" t="shared" si="1" ref="G4:G39">IF(OR(E4=0,F4=0),"　　－　　",ROUND(E4/F4*100,1))</f>
        <v>3129.3</v>
      </c>
      <c r="H4" s="16">
        <v>95703881</v>
      </c>
      <c r="I4" s="16">
        <v>86233913</v>
      </c>
      <c r="J4" s="17">
        <f aca="true" t="shared" si="2" ref="J4:J39">IF(OR(H4=0,I4=0),"　　－　　",ROUND(H4/I4*100,1))</f>
        <v>111</v>
      </c>
      <c r="K4" s="18">
        <f aca="true" t="shared" si="3" ref="K4:K38">+B4+E4+H4</f>
        <v>96898398</v>
      </c>
      <c r="L4" s="18">
        <f aca="true" t="shared" si="4" ref="L4:L38">+C4+F4+I4</f>
        <v>87490374</v>
      </c>
      <c r="M4" s="17">
        <f aca="true" t="shared" si="5" ref="M4:M39">IF(OR(K4=0,L4=0),"　　－　　",ROUND(K4/L4*100,1))</f>
        <v>110.8</v>
      </c>
      <c r="N4" s="19"/>
    </row>
    <row r="5" spans="1:14" s="20" customFormat="1" ht="16.5" customHeight="1">
      <c r="A5" s="15" t="s">
        <v>12</v>
      </c>
      <c r="B5" s="21">
        <v>19504828</v>
      </c>
      <c r="C5" s="21">
        <v>19530896</v>
      </c>
      <c r="D5" s="22">
        <f t="shared" si="0"/>
        <v>99.9</v>
      </c>
      <c r="E5" s="21">
        <v>670954</v>
      </c>
      <c r="F5" s="21">
        <v>654774</v>
      </c>
      <c r="G5" s="22">
        <f t="shared" si="1"/>
        <v>102.5</v>
      </c>
      <c r="H5" s="21">
        <v>35705447</v>
      </c>
      <c r="I5" s="21">
        <v>33939954</v>
      </c>
      <c r="J5" s="22">
        <f t="shared" si="2"/>
        <v>105.2</v>
      </c>
      <c r="K5" s="23">
        <f t="shared" si="3"/>
        <v>55881229</v>
      </c>
      <c r="L5" s="23">
        <f t="shared" si="4"/>
        <v>54125624</v>
      </c>
      <c r="M5" s="24">
        <f t="shared" si="5"/>
        <v>103.2</v>
      </c>
      <c r="N5" s="19"/>
    </row>
    <row r="6" spans="1:14" s="20" customFormat="1" ht="16.5" customHeight="1">
      <c r="A6" s="15" t="s">
        <v>13</v>
      </c>
      <c r="B6" s="21">
        <v>17386967</v>
      </c>
      <c r="C6" s="21">
        <v>18781001</v>
      </c>
      <c r="D6" s="22">
        <f t="shared" si="0"/>
        <v>92.6</v>
      </c>
      <c r="E6" s="21">
        <v>685961</v>
      </c>
      <c r="F6" s="21">
        <v>609948</v>
      </c>
      <c r="G6" s="22">
        <f t="shared" si="1"/>
        <v>112.5</v>
      </c>
      <c r="H6" s="21">
        <v>30267395</v>
      </c>
      <c r="I6" s="21">
        <v>30610006</v>
      </c>
      <c r="J6" s="22">
        <f t="shared" si="2"/>
        <v>98.9</v>
      </c>
      <c r="K6" s="23">
        <f t="shared" si="3"/>
        <v>48340323</v>
      </c>
      <c r="L6" s="23">
        <f t="shared" si="4"/>
        <v>50000955</v>
      </c>
      <c r="M6" s="24">
        <f t="shared" si="5"/>
        <v>96.7</v>
      </c>
      <c r="N6" s="19"/>
    </row>
    <row r="7" spans="1:14" s="20" customFormat="1" ht="16.5" customHeight="1">
      <c r="A7" s="15" t="s">
        <v>14</v>
      </c>
      <c r="B7" s="21">
        <v>20921311</v>
      </c>
      <c r="C7" s="21">
        <v>20759192</v>
      </c>
      <c r="D7" s="22">
        <f t="shared" si="0"/>
        <v>100.8</v>
      </c>
      <c r="E7" s="21">
        <v>114491</v>
      </c>
      <c r="F7" s="21">
        <v>70966</v>
      </c>
      <c r="G7" s="22">
        <f t="shared" si="1"/>
        <v>161.3</v>
      </c>
      <c r="H7" s="21">
        <v>13218682</v>
      </c>
      <c r="I7" s="21">
        <v>12127356</v>
      </c>
      <c r="J7" s="22">
        <f t="shared" si="2"/>
        <v>109</v>
      </c>
      <c r="K7" s="23">
        <f t="shared" si="3"/>
        <v>34254484</v>
      </c>
      <c r="L7" s="23">
        <f t="shared" si="4"/>
        <v>32957514</v>
      </c>
      <c r="M7" s="24">
        <f t="shared" si="5"/>
        <v>103.9</v>
      </c>
      <c r="N7" s="19"/>
    </row>
    <row r="8" spans="1:14" s="20" customFormat="1" ht="16.5" customHeight="1">
      <c r="A8" s="15" t="s">
        <v>15</v>
      </c>
      <c r="B8" s="21">
        <v>18074135</v>
      </c>
      <c r="C8" s="21">
        <v>17300555</v>
      </c>
      <c r="D8" s="22">
        <f t="shared" si="0"/>
        <v>104.5</v>
      </c>
      <c r="E8" s="21">
        <v>15362</v>
      </c>
      <c r="F8" s="21">
        <v>562469</v>
      </c>
      <c r="G8" s="22">
        <f t="shared" si="1"/>
        <v>2.7</v>
      </c>
      <c r="H8" s="21">
        <v>28016736</v>
      </c>
      <c r="I8" s="21">
        <v>26743673</v>
      </c>
      <c r="J8" s="22">
        <f t="shared" si="2"/>
        <v>104.8</v>
      </c>
      <c r="K8" s="23">
        <f t="shared" si="3"/>
        <v>46106233</v>
      </c>
      <c r="L8" s="23">
        <f t="shared" si="4"/>
        <v>44606697</v>
      </c>
      <c r="M8" s="24">
        <f t="shared" si="5"/>
        <v>103.4</v>
      </c>
      <c r="N8" s="19"/>
    </row>
    <row r="9" spans="1:14" s="20" customFormat="1" ht="16.5" customHeight="1">
      <c r="A9" s="15" t="s">
        <v>16</v>
      </c>
      <c r="B9" s="21">
        <v>37602297</v>
      </c>
      <c r="C9" s="21">
        <v>35027780</v>
      </c>
      <c r="D9" s="22">
        <f t="shared" si="0"/>
        <v>107.3</v>
      </c>
      <c r="E9" s="21">
        <v>0</v>
      </c>
      <c r="F9" s="21">
        <v>0</v>
      </c>
      <c r="G9" s="22" t="str">
        <f t="shared" si="1"/>
        <v>　　－　　</v>
      </c>
      <c r="H9" s="21">
        <v>2190502</v>
      </c>
      <c r="I9" s="21">
        <v>2012811</v>
      </c>
      <c r="J9" s="22">
        <f t="shared" si="2"/>
        <v>108.8</v>
      </c>
      <c r="K9" s="23">
        <f t="shared" si="3"/>
        <v>39792799</v>
      </c>
      <c r="L9" s="23">
        <f t="shared" si="4"/>
        <v>37040591</v>
      </c>
      <c r="M9" s="24">
        <f t="shared" si="5"/>
        <v>107.4</v>
      </c>
      <c r="N9" s="19"/>
    </row>
    <row r="10" spans="1:14" s="20" customFormat="1" ht="16.5" customHeight="1">
      <c r="A10" s="15" t="s">
        <v>17</v>
      </c>
      <c r="B10" s="21">
        <v>10391333</v>
      </c>
      <c r="C10" s="21">
        <v>9566184</v>
      </c>
      <c r="D10" s="22">
        <f t="shared" si="0"/>
        <v>108.6</v>
      </c>
      <c r="E10" s="21">
        <v>0</v>
      </c>
      <c r="F10" s="21">
        <v>0</v>
      </c>
      <c r="G10" s="22" t="str">
        <f t="shared" si="1"/>
        <v>　　－　　</v>
      </c>
      <c r="H10" s="21">
        <v>19697068</v>
      </c>
      <c r="I10" s="21">
        <v>19469991</v>
      </c>
      <c r="J10" s="22">
        <f t="shared" si="2"/>
        <v>101.2</v>
      </c>
      <c r="K10" s="23">
        <f t="shared" si="3"/>
        <v>30088401</v>
      </c>
      <c r="L10" s="23">
        <f t="shared" si="4"/>
        <v>29036175</v>
      </c>
      <c r="M10" s="24">
        <f t="shared" si="5"/>
        <v>103.6</v>
      </c>
      <c r="N10" s="19"/>
    </row>
    <row r="11" spans="1:14" s="20" customFormat="1" ht="16.5" customHeight="1">
      <c r="A11" s="25" t="s">
        <v>18</v>
      </c>
      <c r="B11" s="21">
        <v>35787860</v>
      </c>
      <c r="C11" s="21">
        <v>32398362</v>
      </c>
      <c r="D11" s="22">
        <f t="shared" si="0"/>
        <v>110.5</v>
      </c>
      <c r="E11" s="21">
        <v>0</v>
      </c>
      <c r="F11" s="21">
        <v>0</v>
      </c>
      <c r="G11" s="22" t="str">
        <f t="shared" si="1"/>
        <v>　　－　　</v>
      </c>
      <c r="H11" s="21">
        <v>0</v>
      </c>
      <c r="I11" s="21">
        <v>0</v>
      </c>
      <c r="J11" s="22" t="str">
        <f t="shared" si="2"/>
        <v>　　－　　</v>
      </c>
      <c r="K11" s="23">
        <f t="shared" si="3"/>
        <v>35787860</v>
      </c>
      <c r="L11" s="23">
        <f t="shared" si="4"/>
        <v>32398362</v>
      </c>
      <c r="M11" s="24">
        <f t="shared" si="5"/>
        <v>110.5</v>
      </c>
      <c r="N11" s="19"/>
    </row>
    <row r="12" spans="1:14" s="20" customFormat="1" ht="16.5" customHeight="1">
      <c r="A12" s="15" t="s">
        <v>19</v>
      </c>
      <c r="B12" s="21">
        <v>6340774</v>
      </c>
      <c r="C12" s="21">
        <v>6211477</v>
      </c>
      <c r="D12" s="22">
        <f t="shared" si="0"/>
        <v>102.1</v>
      </c>
      <c r="E12" s="21">
        <v>126202</v>
      </c>
      <c r="F12" s="21">
        <v>96845</v>
      </c>
      <c r="G12" s="22">
        <f t="shared" si="1"/>
        <v>130.3</v>
      </c>
      <c r="H12" s="21">
        <v>22934008</v>
      </c>
      <c r="I12" s="21">
        <v>20807630</v>
      </c>
      <c r="J12" s="22">
        <f t="shared" si="2"/>
        <v>110.2</v>
      </c>
      <c r="K12" s="23">
        <f t="shared" si="3"/>
        <v>29400984</v>
      </c>
      <c r="L12" s="23">
        <f t="shared" si="4"/>
        <v>27115952</v>
      </c>
      <c r="M12" s="24">
        <f t="shared" si="5"/>
        <v>108.4</v>
      </c>
      <c r="N12" s="19"/>
    </row>
    <row r="13" spans="1:14" s="20" customFormat="1" ht="16.5" customHeight="1">
      <c r="A13" s="15" t="s">
        <v>20</v>
      </c>
      <c r="B13" s="21">
        <v>8930535</v>
      </c>
      <c r="C13" s="21">
        <v>11190151</v>
      </c>
      <c r="D13" s="22">
        <f t="shared" si="0"/>
        <v>79.8</v>
      </c>
      <c r="E13" s="21">
        <v>237485</v>
      </c>
      <c r="F13" s="21">
        <v>259331</v>
      </c>
      <c r="G13" s="22">
        <f t="shared" si="1"/>
        <v>91.6</v>
      </c>
      <c r="H13" s="21">
        <v>14610841</v>
      </c>
      <c r="I13" s="21">
        <v>14517804</v>
      </c>
      <c r="J13" s="22">
        <f t="shared" si="2"/>
        <v>100.6</v>
      </c>
      <c r="K13" s="23">
        <f t="shared" si="3"/>
        <v>23778861</v>
      </c>
      <c r="L13" s="23">
        <f t="shared" si="4"/>
        <v>25967286</v>
      </c>
      <c r="M13" s="24">
        <f t="shared" si="5"/>
        <v>91.6</v>
      </c>
      <c r="N13" s="19"/>
    </row>
    <row r="14" spans="1:13" s="20" customFormat="1" ht="16.5" customHeight="1">
      <c r="A14" s="15" t="s">
        <v>21</v>
      </c>
      <c r="B14" s="21">
        <v>3339490</v>
      </c>
      <c r="C14" s="21">
        <v>4348525</v>
      </c>
      <c r="D14" s="22">
        <f t="shared" si="0"/>
        <v>76.8</v>
      </c>
      <c r="E14" s="21">
        <v>116977</v>
      </c>
      <c r="F14" s="21">
        <v>96817</v>
      </c>
      <c r="G14" s="22">
        <f t="shared" si="1"/>
        <v>120.8</v>
      </c>
      <c r="H14" s="21">
        <v>7549507</v>
      </c>
      <c r="I14" s="21">
        <v>7859431</v>
      </c>
      <c r="J14" s="22">
        <f t="shared" si="2"/>
        <v>96.1</v>
      </c>
      <c r="K14" s="23">
        <f t="shared" si="3"/>
        <v>11005974</v>
      </c>
      <c r="L14" s="23">
        <f t="shared" si="4"/>
        <v>12304773</v>
      </c>
      <c r="M14" s="24">
        <f t="shared" si="5"/>
        <v>89.4</v>
      </c>
    </row>
    <row r="15" spans="1:14" s="20" customFormat="1" ht="16.5" customHeight="1">
      <c r="A15" s="26" t="s">
        <v>22</v>
      </c>
      <c r="B15" s="21">
        <v>3796067</v>
      </c>
      <c r="C15" s="21">
        <v>3520511</v>
      </c>
      <c r="D15" s="22">
        <f t="shared" si="0"/>
        <v>107.8</v>
      </c>
      <c r="E15" s="21">
        <v>0</v>
      </c>
      <c r="F15" s="21">
        <v>124</v>
      </c>
      <c r="G15" s="22" t="str">
        <f t="shared" si="1"/>
        <v>　　－　　</v>
      </c>
      <c r="H15" s="21">
        <v>10405000</v>
      </c>
      <c r="I15" s="21">
        <v>10676401</v>
      </c>
      <c r="J15" s="22">
        <f t="shared" si="2"/>
        <v>97.5</v>
      </c>
      <c r="K15" s="23">
        <f t="shared" si="3"/>
        <v>14201067</v>
      </c>
      <c r="L15" s="23">
        <f t="shared" si="4"/>
        <v>14197036</v>
      </c>
      <c r="M15" s="24">
        <f t="shared" si="5"/>
        <v>100</v>
      </c>
      <c r="N15" s="19"/>
    </row>
    <row r="16" spans="1:13" s="20" customFormat="1" ht="16.5" customHeight="1">
      <c r="A16" s="15" t="s">
        <v>23</v>
      </c>
      <c r="B16" s="21">
        <v>10138233</v>
      </c>
      <c r="C16" s="21">
        <v>12764302</v>
      </c>
      <c r="D16" s="22">
        <f t="shared" si="0"/>
        <v>79.4</v>
      </c>
      <c r="E16" s="21">
        <v>76610</v>
      </c>
      <c r="F16" s="21">
        <v>76037</v>
      </c>
      <c r="G16" s="22">
        <f t="shared" si="1"/>
        <v>100.8</v>
      </c>
      <c r="H16" s="21">
        <v>1847779</v>
      </c>
      <c r="I16" s="21">
        <v>2236297</v>
      </c>
      <c r="J16" s="22">
        <f t="shared" si="2"/>
        <v>82.6</v>
      </c>
      <c r="K16" s="23">
        <f t="shared" si="3"/>
        <v>12062622</v>
      </c>
      <c r="L16" s="23">
        <f t="shared" si="4"/>
        <v>15076636</v>
      </c>
      <c r="M16" s="24">
        <f t="shared" si="5"/>
        <v>80</v>
      </c>
    </row>
    <row r="17" spans="1:14" s="20" customFormat="1" ht="16.5" customHeight="1">
      <c r="A17" s="15" t="s">
        <v>24</v>
      </c>
      <c r="B17" s="21">
        <v>5595821</v>
      </c>
      <c r="C17" s="21">
        <v>5325317</v>
      </c>
      <c r="D17" s="22">
        <f t="shared" si="0"/>
        <v>105.1</v>
      </c>
      <c r="E17" s="21">
        <v>87058</v>
      </c>
      <c r="F17" s="21">
        <v>67750</v>
      </c>
      <c r="G17" s="22">
        <f t="shared" si="1"/>
        <v>128.5</v>
      </c>
      <c r="H17" s="21">
        <v>8058327</v>
      </c>
      <c r="I17" s="21">
        <v>8234240</v>
      </c>
      <c r="J17" s="22">
        <f t="shared" si="2"/>
        <v>97.9</v>
      </c>
      <c r="K17" s="23">
        <f t="shared" si="3"/>
        <v>13741206</v>
      </c>
      <c r="L17" s="23">
        <f t="shared" si="4"/>
        <v>13627307</v>
      </c>
      <c r="M17" s="24">
        <f t="shared" si="5"/>
        <v>100.8</v>
      </c>
      <c r="N17" s="19"/>
    </row>
    <row r="18" spans="1:14" s="20" customFormat="1" ht="16.5" customHeight="1">
      <c r="A18" s="26" t="s">
        <v>25</v>
      </c>
      <c r="B18" s="21">
        <v>0</v>
      </c>
      <c r="C18" s="21">
        <v>0</v>
      </c>
      <c r="D18" s="22" t="str">
        <f t="shared" si="0"/>
        <v>　　－　　</v>
      </c>
      <c r="E18" s="21">
        <v>0</v>
      </c>
      <c r="F18" s="21">
        <v>0</v>
      </c>
      <c r="G18" s="22" t="str">
        <f t="shared" si="1"/>
        <v>　　－　　</v>
      </c>
      <c r="H18" s="21">
        <v>16605528</v>
      </c>
      <c r="I18" s="21">
        <v>16234825</v>
      </c>
      <c r="J18" s="22">
        <f t="shared" si="2"/>
        <v>102.3</v>
      </c>
      <c r="K18" s="23">
        <f t="shared" si="3"/>
        <v>16605528</v>
      </c>
      <c r="L18" s="23">
        <f t="shared" si="4"/>
        <v>16234825</v>
      </c>
      <c r="M18" s="24">
        <f t="shared" si="5"/>
        <v>102.3</v>
      </c>
      <c r="N18" s="19"/>
    </row>
    <row r="19" spans="1:14" s="20" customFormat="1" ht="16.5" customHeight="1">
      <c r="A19" s="15" t="s">
        <v>26</v>
      </c>
      <c r="B19" s="21">
        <v>1939299</v>
      </c>
      <c r="C19" s="21">
        <v>2318455</v>
      </c>
      <c r="D19" s="22">
        <f t="shared" si="0"/>
        <v>83.6</v>
      </c>
      <c r="E19" s="21">
        <v>19751</v>
      </c>
      <c r="F19" s="21">
        <v>14916</v>
      </c>
      <c r="G19" s="22">
        <f t="shared" si="1"/>
        <v>132.4</v>
      </c>
      <c r="H19" s="21">
        <v>7262400</v>
      </c>
      <c r="I19" s="21">
        <v>6322863</v>
      </c>
      <c r="J19" s="22">
        <f t="shared" si="2"/>
        <v>114.9</v>
      </c>
      <c r="K19" s="23">
        <f t="shared" si="3"/>
        <v>9221450</v>
      </c>
      <c r="L19" s="23">
        <f t="shared" si="4"/>
        <v>8656234</v>
      </c>
      <c r="M19" s="24">
        <f t="shared" si="5"/>
        <v>106.5</v>
      </c>
      <c r="N19" s="19"/>
    </row>
    <row r="20" spans="1:14" s="20" customFormat="1" ht="16.5" customHeight="1">
      <c r="A20" s="15" t="s">
        <v>27</v>
      </c>
      <c r="B20" s="21">
        <v>3007408</v>
      </c>
      <c r="C20" s="21">
        <v>3610385</v>
      </c>
      <c r="D20" s="22">
        <f t="shared" si="0"/>
        <v>83.3</v>
      </c>
      <c r="E20" s="21">
        <v>49813</v>
      </c>
      <c r="F20" s="21">
        <v>47323</v>
      </c>
      <c r="G20" s="22">
        <f t="shared" si="1"/>
        <v>105.3</v>
      </c>
      <c r="H20" s="21">
        <v>6259902</v>
      </c>
      <c r="I20" s="21">
        <v>6102512</v>
      </c>
      <c r="J20" s="22">
        <f t="shared" si="2"/>
        <v>102.6</v>
      </c>
      <c r="K20" s="23">
        <f t="shared" si="3"/>
        <v>9317123</v>
      </c>
      <c r="L20" s="23">
        <f t="shared" si="4"/>
        <v>9760220</v>
      </c>
      <c r="M20" s="24">
        <f t="shared" si="5"/>
        <v>95.5</v>
      </c>
      <c r="N20" s="19"/>
    </row>
    <row r="21" spans="1:14" s="20" customFormat="1" ht="16.5" customHeight="1">
      <c r="A21" s="15" t="s">
        <v>28</v>
      </c>
      <c r="B21" s="21">
        <v>924095</v>
      </c>
      <c r="C21" s="21">
        <v>1123261</v>
      </c>
      <c r="D21" s="22">
        <f t="shared" si="0"/>
        <v>82.3</v>
      </c>
      <c r="E21" s="21">
        <v>39015</v>
      </c>
      <c r="F21" s="21">
        <v>28508</v>
      </c>
      <c r="G21" s="22">
        <f t="shared" si="1"/>
        <v>136.9</v>
      </c>
      <c r="H21" s="21">
        <v>5586277</v>
      </c>
      <c r="I21" s="21">
        <v>5653083</v>
      </c>
      <c r="J21" s="22">
        <f t="shared" si="2"/>
        <v>98.8</v>
      </c>
      <c r="K21" s="23">
        <f t="shared" si="3"/>
        <v>6549387</v>
      </c>
      <c r="L21" s="23">
        <f t="shared" si="4"/>
        <v>6804852</v>
      </c>
      <c r="M21" s="24">
        <f t="shared" si="5"/>
        <v>96.2</v>
      </c>
      <c r="N21" s="19"/>
    </row>
    <row r="22" spans="1:14" s="20" customFormat="1" ht="16.5" customHeight="1">
      <c r="A22" s="15" t="s">
        <v>29</v>
      </c>
      <c r="B22" s="21">
        <v>12372756</v>
      </c>
      <c r="C22" s="21">
        <v>11773915</v>
      </c>
      <c r="D22" s="22">
        <f t="shared" si="0"/>
        <v>105.1</v>
      </c>
      <c r="E22" s="21">
        <v>0</v>
      </c>
      <c r="F22" s="21">
        <v>0</v>
      </c>
      <c r="G22" s="22" t="str">
        <f t="shared" si="1"/>
        <v>　　－　　</v>
      </c>
      <c r="H22" s="21">
        <v>0</v>
      </c>
      <c r="I22" s="21">
        <v>0</v>
      </c>
      <c r="J22" s="22" t="str">
        <f t="shared" si="2"/>
        <v>　　－　　</v>
      </c>
      <c r="K22" s="23">
        <f t="shared" si="3"/>
        <v>12372756</v>
      </c>
      <c r="L22" s="23">
        <f t="shared" si="4"/>
        <v>11773915</v>
      </c>
      <c r="M22" s="24">
        <f t="shared" si="5"/>
        <v>105.1</v>
      </c>
      <c r="N22" s="19"/>
    </row>
    <row r="23" spans="1:13" s="20" customFormat="1" ht="16.5" customHeight="1">
      <c r="A23" s="15" t="s">
        <v>30</v>
      </c>
      <c r="B23" s="27">
        <v>1057020</v>
      </c>
      <c r="C23" s="21">
        <v>1038339</v>
      </c>
      <c r="D23" s="22">
        <f t="shared" si="0"/>
        <v>101.8</v>
      </c>
      <c r="E23" s="27">
        <v>0</v>
      </c>
      <c r="F23" s="27">
        <v>0</v>
      </c>
      <c r="G23" s="22" t="str">
        <f t="shared" si="1"/>
        <v>　　－　　</v>
      </c>
      <c r="H23" s="27">
        <v>6483032</v>
      </c>
      <c r="I23" s="27">
        <v>6277750</v>
      </c>
      <c r="J23" s="22">
        <f t="shared" si="2"/>
        <v>103.3</v>
      </c>
      <c r="K23" s="23">
        <f t="shared" si="3"/>
        <v>7540052</v>
      </c>
      <c r="L23" s="23">
        <f t="shared" si="4"/>
        <v>7316089</v>
      </c>
      <c r="M23" s="24">
        <f t="shared" si="5"/>
        <v>103.1</v>
      </c>
    </row>
    <row r="24" spans="1:14" s="20" customFormat="1" ht="16.5" customHeight="1">
      <c r="A24" s="15" t="s">
        <v>31</v>
      </c>
      <c r="B24" s="21">
        <v>297855</v>
      </c>
      <c r="C24" s="21">
        <v>357718</v>
      </c>
      <c r="D24" s="22">
        <f t="shared" si="0"/>
        <v>83.3</v>
      </c>
      <c r="E24" s="21">
        <v>0</v>
      </c>
      <c r="F24" s="21">
        <v>0</v>
      </c>
      <c r="G24" s="22" t="str">
        <f t="shared" si="1"/>
        <v>　　－　　</v>
      </c>
      <c r="H24" s="21">
        <v>8003822</v>
      </c>
      <c r="I24" s="21">
        <v>7613913</v>
      </c>
      <c r="J24" s="22">
        <f t="shared" si="2"/>
        <v>105.1</v>
      </c>
      <c r="K24" s="23">
        <f t="shared" si="3"/>
        <v>8301677</v>
      </c>
      <c r="L24" s="23">
        <f t="shared" si="4"/>
        <v>7971631</v>
      </c>
      <c r="M24" s="24">
        <f t="shared" si="5"/>
        <v>104.1</v>
      </c>
      <c r="N24" s="19"/>
    </row>
    <row r="25" spans="1:14" s="20" customFormat="1" ht="16.5" customHeight="1">
      <c r="A25" s="15" t="s">
        <v>32</v>
      </c>
      <c r="B25" s="21">
        <v>5626154</v>
      </c>
      <c r="C25" s="21">
        <v>3990846</v>
      </c>
      <c r="D25" s="22">
        <f t="shared" si="0"/>
        <v>141</v>
      </c>
      <c r="E25" s="21">
        <v>62430</v>
      </c>
      <c r="F25" s="21">
        <v>50066</v>
      </c>
      <c r="G25" s="22">
        <f t="shared" si="1"/>
        <v>124.7</v>
      </c>
      <c r="H25" s="21">
        <v>9049837</v>
      </c>
      <c r="I25" s="21">
        <v>3331072</v>
      </c>
      <c r="J25" s="22">
        <f t="shared" si="2"/>
        <v>271.7</v>
      </c>
      <c r="K25" s="23">
        <f t="shared" si="3"/>
        <v>14738421</v>
      </c>
      <c r="L25" s="23">
        <f t="shared" si="4"/>
        <v>7371984</v>
      </c>
      <c r="M25" s="24">
        <f t="shared" si="5"/>
        <v>199.9</v>
      </c>
      <c r="N25" s="19"/>
    </row>
    <row r="26" spans="1:14" s="20" customFormat="1" ht="16.5" customHeight="1">
      <c r="A26" s="15" t="s">
        <v>33</v>
      </c>
      <c r="B26" s="21">
        <v>2559210</v>
      </c>
      <c r="C26" s="21">
        <v>2967112</v>
      </c>
      <c r="D26" s="22">
        <f t="shared" si="0"/>
        <v>86.3</v>
      </c>
      <c r="E26" s="21">
        <v>1980</v>
      </c>
      <c r="F26" s="21">
        <v>15917</v>
      </c>
      <c r="G26" s="22">
        <f t="shared" si="1"/>
        <v>12.4</v>
      </c>
      <c r="H26" s="21">
        <v>4731518</v>
      </c>
      <c r="I26" s="21">
        <v>4805947</v>
      </c>
      <c r="J26" s="22">
        <f t="shared" si="2"/>
        <v>98.5</v>
      </c>
      <c r="K26" s="23">
        <f t="shared" si="3"/>
        <v>7292708</v>
      </c>
      <c r="L26" s="23">
        <f t="shared" si="4"/>
        <v>7788976</v>
      </c>
      <c r="M26" s="24">
        <f t="shared" si="5"/>
        <v>93.6</v>
      </c>
      <c r="N26" s="19"/>
    </row>
    <row r="27" spans="1:13" s="20" customFormat="1" ht="16.5" customHeight="1">
      <c r="A27" s="15" t="s">
        <v>34</v>
      </c>
      <c r="B27" s="21">
        <v>4390916</v>
      </c>
      <c r="C27" s="21">
        <v>3815712</v>
      </c>
      <c r="D27" s="22">
        <f t="shared" si="0"/>
        <v>115.1</v>
      </c>
      <c r="E27" s="21">
        <v>2833</v>
      </c>
      <c r="F27" s="21">
        <v>0</v>
      </c>
      <c r="G27" s="22" t="str">
        <f t="shared" si="1"/>
        <v>　　－　　</v>
      </c>
      <c r="H27" s="21">
        <v>7422594</v>
      </c>
      <c r="I27" s="21">
        <v>7355073</v>
      </c>
      <c r="J27" s="22">
        <f t="shared" si="2"/>
        <v>100.9</v>
      </c>
      <c r="K27" s="23">
        <f t="shared" si="3"/>
        <v>11816343</v>
      </c>
      <c r="L27" s="23">
        <f t="shared" si="4"/>
        <v>11170785</v>
      </c>
      <c r="M27" s="24">
        <f t="shared" si="5"/>
        <v>105.8</v>
      </c>
    </row>
    <row r="28" spans="1:14" s="20" customFormat="1" ht="16.5" customHeight="1">
      <c r="A28" s="28" t="s">
        <v>35</v>
      </c>
      <c r="B28" s="21">
        <v>3863644</v>
      </c>
      <c r="C28" s="21">
        <v>3526198</v>
      </c>
      <c r="D28" s="22">
        <f t="shared" si="0"/>
        <v>109.6</v>
      </c>
      <c r="E28" s="21">
        <v>14097</v>
      </c>
      <c r="F28" s="21">
        <v>19863</v>
      </c>
      <c r="G28" s="22">
        <f t="shared" si="1"/>
        <v>71</v>
      </c>
      <c r="H28" s="21">
        <v>1474827</v>
      </c>
      <c r="I28" s="21">
        <v>1263765</v>
      </c>
      <c r="J28" s="22">
        <f t="shared" si="2"/>
        <v>116.7</v>
      </c>
      <c r="K28" s="23">
        <f t="shared" si="3"/>
        <v>5352568</v>
      </c>
      <c r="L28" s="23">
        <f t="shared" si="4"/>
        <v>4809826</v>
      </c>
      <c r="M28" s="24">
        <f t="shared" si="5"/>
        <v>111.3</v>
      </c>
      <c r="N28" s="19"/>
    </row>
    <row r="29" spans="1:14" s="20" customFormat="1" ht="16.5" customHeight="1">
      <c r="A29" s="29" t="s">
        <v>36</v>
      </c>
      <c r="B29" s="21">
        <v>2359796</v>
      </c>
      <c r="C29" s="21">
        <v>1977612</v>
      </c>
      <c r="D29" s="22">
        <f t="shared" si="0"/>
        <v>119.3</v>
      </c>
      <c r="E29" s="21">
        <v>0</v>
      </c>
      <c r="F29" s="21">
        <v>162035</v>
      </c>
      <c r="G29" s="22" t="str">
        <f t="shared" si="1"/>
        <v>　　－　　</v>
      </c>
      <c r="H29" s="21">
        <v>5182331</v>
      </c>
      <c r="I29" s="21">
        <v>4590562</v>
      </c>
      <c r="J29" s="22">
        <f t="shared" si="2"/>
        <v>112.9</v>
      </c>
      <c r="K29" s="23">
        <f t="shared" si="3"/>
        <v>7542127</v>
      </c>
      <c r="L29" s="23">
        <f t="shared" si="4"/>
        <v>6730209</v>
      </c>
      <c r="M29" s="24">
        <f t="shared" si="5"/>
        <v>112.1</v>
      </c>
      <c r="N29" s="19"/>
    </row>
    <row r="30" spans="1:14" s="20" customFormat="1" ht="16.5" customHeight="1">
      <c r="A30" s="29" t="s">
        <v>37</v>
      </c>
      <c r="B30" s="21">
        <v>986301</v>
      </c>
      <c r="C30" s="21">
        <v>752963</v>
      </c>
      <c r="D30" s="22">
        <f t="shared" si="0"/>
        <v>131</v>
      </c>
      <c r="E30" s="21">
        <v>0</v>
      </c>
      <c r="F30" s="21">
        <v>0</v>
      </c>
      <c r="G30" s="22" t="str">
        <f t="shared" si="1"/>
        <v>　　－　　</v>
      </c>
      <c r="H30" s="21">
        <v>10380985</v>
      </c>
      <c r="I30" s="21">
        <v>8135866</v>
      </c>
      <c r="J30" s="22">
        <f t="shared" si="2"/>
        <v>127.6</v>
      </c>
      <c r="K30" s="23">
        <f t="shared" si="3"/>
        <v>11367286</v>
      </c>
      <c r="L30" s="23">
        <f t="shared" si="4"/>
        <v>8888829</v>
      </c>
      <c r="M30" s="24">
        <f t="shared" si="5"/>
        <v>127.9</v>
      </c>
      <c r="N30" s="19"/>
    </row>
    <row r="31" spans="1:14" s="20" customFormat="1" ht="16.5" customHeight="1">
      <c r="A31" s="26" t="s">
        <v>38</v>
      </c>
      <c r="B31" s="21">
        <v>2029869</v>
      </c>
      <c r="C31" s="21">
        <v>1841562</v>
      </c>
      <c r="D31" s="22">
        <f t="shared" si="0"/>
        <v>110.2</v>
      </c>
      <c r="E31" s="21">
        <v>0</v>
      </c>
      <c r="F31" s="21">
        <v>0</v>
      </c>
      <c r="G31" s="22" t="str">
        <f t="shared" si="1"/>
        <v>　　－　　</v>
      </c>
      <c r="H31" s="21">
        <v>6927023</v>
      </c>
      <c r="I31" s="21">
        <v>6539105</v>
      </c>
      <c r="J31" s="22">
        <f t="shared" si="2"/>
        <v>105.9</v>
      </c>
      <c r="K31" s="23">
        <f t="shared" si="3"/>
        <v>8956892</v>
      </c>
      <c r="L31" s="23">
        <f t="shared" si="4"/>
        <v>8380667</v>
      </c>
      <c r="M31" s="24">
        <f t="shared" si="5"/>
        <v>106.9</v>
      </c>
      <c r="N31" s="19"/>
    </row>
    <row r="32" spans="1:14" s="20" customFormat="1" ht="16.5" customHeight="1">
      <c r="A32" s="26" t="s">
        <v>39</v>
      </c>
      <c r="B32" s="21">
        <v>1624261</v>
      </c>
      <c r="C32" s="21">
        <v>1371182</v>
      </c>
      <c r="D32" s="22">
        <f t="shared" si="0"/>
        <v>118.5</v>
      </c>
      <c r="E32" s="21">
        <v>0</v>
      </c>
      <c r="F32" s="21">
        <v>0</v>
      </c>
      <c r="G32" s="22" t="str">
        <f t="shared" si="1"/>
        <v>　　－　　</v>
      </c>
      <c r="H32" s="21">
        <v>6201875</v>
      </c>
      <c r="I32" s="21">
        <v>5715277</v>
      </c>
      <c r="J32" s="22">
        <f t="shared" si="2"/>
        <v>108.5</v>
      </c>
      <c r="K32" s="23">
        <f t="shared" si="3"/>
        <v>7826136</v>
      </c>
      <c r="L32" s="23">
        <f t="shared" si="4"/>
        <v>7086459</v>
      </c>
      <c r="M32" s="24">
        <f t="shared" si="5"/>
        <v>110.4</v>
      </c>
      <c r="N32" s="19"/>
    </row>
    <row r="33" spans="1:14" s="20" customFormat="1" ht="16.5" customHeight="1">
      <c r="A33" s="26" t="s">
        <v>40</v>
      </c>
      <c r="B33" s="21">
        <v>2167326</v>
      </c>
      <c r="C33" s="21">
        <v>2017200</v>
      </c>
      <c r="D33" s="22">
        <f t="shared" si="0"/>
        <v>107.4</v>
      </c>
      <c r="E33" s="21">
        <v>0</v>
      </c>
      <c r="F33" s="21">
        <v>570</v>
      </c>
      <c r="G33" s="22" t="str">
        <f t="shared" si="1"/>
        <v>　　－　　</v>
      </c>
      <c r="H33" s="21">
        <v>2749536</v>
      </c>
      <c r="I33" s="21">
        <v>2743094</v>
      </c>
      <c r="J33" s="22">
        <f t="shared" si="2"/>
        <v>100.2</v>
      </c>
      <c r="K33" s="23">
        <f t="shared" si="3"/>
        <v>4916862</v>
      </c>
      <c r="L33" s="23">
        <f t="shared" si="4"/>
        <v>4760864</v>
      </c>
      <c r="M33" s="24">
        <f t="shared" si="5"/>
        <v>103.3</v>
      </c>
      <c r="N33" s="19"/>
    </row>
    <row r="34" spans="1:14" s="20" customFormat="1" ht="16.5" customHeight="1">
      <c r="A34" s="26" t="s">
        <v>41</v>
      </c>
      <c r="B34" s="21">
        <v>4101613</v>
      </c>
      <c r="C34" s="21">
        <v>3655854</v>
      </c>
      <c r="D34" s="22">
        <f t="shared" si="0"/>
        <v>112.2</v>
      </c>
      <c r="E34" s="21">
        <v>0</v>
      </c>
      <c r="F34" s="21">
        <v>0</v>
      </c>
      <c r="G34" s="22" t="str">
        <f t="shared" si="1"/>
        <v>　　－　　</v>
      </c>
      <c r="H34" s="21">
        <v>431246</v>
      </c>
      <c r="I34" s="21">
        <v>361733</v>
      </c>
      <c r="J34" s="22">
        <f t="shared" si="2"/>
        <v>119.2</v>
      </c>
      <c r="K34" s="23">
        <f t="shared" si="3"/>
        <v>4532859</v>
      </c>
      <c r="L34" s="23">
        <f t="shared" si="4"/>
        <v>4017587</v>
      </c>
      <c r="M34" s="24">
        <f t="shared" si="5"/>
        <v>112.8</v>
      </c>
      <c r="N34" s="19"/>
    </row>
    <row r="35" spans="1:14" s="20" customFormat="1" ht="16.5" customHeight="1">
      <c r="A35" s="26" t="s">
        <v>42</v>
      </c>
      <c r="B35" s="21">
        <v>1047203</v>
      </c>
      <c r="C35" s="21">
        <v>1051990</v>
      </c>
      <c r="D35" s="22">
        <f t="shared" si="0"/>
        <v>99.5</v>
      </c>
      <c r="E35" s="21">
        <v>13672</v>
      </c>
      <c r="F35" s="21">
        <v>23162</v>
      </c>
      <c r="G35" s="22">
        <f t="shared" si="1"/>
        <v>59</v>
      </c>
      <c r="H35" s="21">
        <v>3619407</v>
      </c>
      <c r="I35" s="21">
        <v>3375950</v>
      </c>
      <c r="J35" s="22">
        <f t="shared" si="2"/>
        <v>107.2</v>
      </c>
      <c r="K35" s="23">
        <f t="shared" si="3"/>
        <v>4680282</v>
      </c>
      <c r="L35" s="23">
        <f t="shared" si="4"/>
        <v>4451102</v>
      </c>
      <c r="M35" s="24">
        <f t="shared" si="5"/>
        <v>105.1</v>
      </c>
      <c r="N35" s="19"/>
    </row>
    <row r="36" spans="1:14" s="20" customFormat="1" ht="16.5" customHeight="1">
      <c r="A36" s="7" t="s">
        <v>10</v>
      </c>
      <c r="B36" s="21">
        <v>5822182</v>
      </c>
      <c r="C36" s="21">
        <v>5917964</v>
      </c>
      <c r="D36" s="22">
        <f t="shared" si="0"/>
        <v>98.4</v>
      </c>
      <c r="E36" s="21">
        <v>0</v>
      </c>
      <c r="F36" s="21">
        <v>0</v>
      </c>
      <c r="G36" s="22" t="str">
        <f t="shared" si="1"/>
        <v>　　－　　</v>
      </c>
      <c r="H36" s="21">
        <v>0</v>
      </c>
      <c r="I36" s="21">
        <v>0</v>
      </c>
      <c r="J36" s="22" t="str">
        <f t="shared" si="2"/>
        <v>　　－　　</v>
      </c>
      <c r="K36" s="23">
        <f t="shared" si="3"/>
        <v>5822182</v>
      </c>
      <c r="L36" s="23">
        <f t="shared" si="4"/>
        <v>5917964</v>
      </c>
      <c r="M36" s="24">
        <f t="shared" si="5"/>
        <v>98.4</v>
      </c>
      <c r="N36" s="19"/>
    </row>
    <row r="37" spans="1:14" s="20" customFormat="1" ht="16.5" customHeight="1">
      <c r="A37" s="26" t="s">
        <v>43</v>
      </c>
      <c r="B37" s="21">
        <v>653940</v>
      </c>
      <c r="C37" s="21">
        <v>701990</v>
      </c>
      <c r="D37" s="22">
        <f t="shared" si="0"/>
        <v>93.2</v>
      </c>
      <c r="E37" s="21">
        <v>7903</v>
      </c>
      <c r="F37" s="21">
        <v>7415</v>
      </c>
      <c r="G37" s="22">
        <f t="shared" si="1"/>
        <v>106.6</v>
      </c>
      <c r="H37" s="21">
        <v>3403523</v>
      </c>
      <c r="I37" s="21">
        <v>3158351</v>
      </c>
      <c r="J37" s="22">
        <f t="shared" si="2"/>
        <v>107.8</v>
      </c>
      <c r="K37" s="23">
        <f t="shared" si="3"/>
        <v>4065366</v>
      </c>
      <c r="L37" s="23">
        <f t="shared" si="4"/>
        <v>3867756</v>
      </c>
      <c r="M37" s="24">
        <f t="shared" si="5"/>
        <v>105.1</v>
      </c>
      <c r="N37" s="19"/>
    </row>
    <row r="38" spans="1:14" s="20" customFormat="1" ht="16.5" customHeight="1">
      <c r="A38" s="26" t="s">
        <v>44</v>
      </c>
      <c r="B38" s="21">
        <v>1731051</v>
      </c>
      <c r="C38" s="21">
        <v>1945438</v>
      </c>
      <c r="D38" s="22">
        <f t="shared" si="0"/>
        <v>89</v>
      </c>
      <c r="E38" s="21">
        <v>417</v>
      </c>
      <c r="F38" s="21">
        <v>1082</v>
      </c>
      <c r="G38" s="22">
        <f t="shared" si="1"/>
        <v>38.5</v>
      </c>
      <c r="H38" s="21">
        <v>3373633</v>
      </c>
      <c r="I38" s="21">
        <v>3111512</v>
      </c>
      <c r="J38" s="22">
        <f t="shared" si="2"/>
        <v>108.4</v>
      </c>
      <c r="K38" s="30">
        <f t="shared" si="3"/>
        <v>5105101</v>
      </c>
      <c r="L38" s="30">
        <f t="shared" si="4"/>
        <v>5058032</v>
      </c>
      <c r="M38" s="24">
        <f t="shared" si="5"/>
        <v>100.9</v>
      </c>
      <c r="N38" s="19"/>
    </row>
    <row r="39" spans="1:14" s="20" customFormat="1" ht="16.5" customHeight="1">
      <c r="A39" s="31" t="s">
        <v>74</v>
      </c>
      <c r="B39" s="32">
        <f>SUM(B4:B38)</f>
        <v>257564784</v>
      </c>
      <c r="C39" s="33">
        <f>SUM(C4:C38)</f>
        <v>253736369</v>
      </c>
      <c r="D39" s="34">
        <f t="shared" si="0"/>
        <v>101.5</v>
      </c>
      <c r="E39" s="32">
        <f>SUM(E4:E38)</f>
        <v>2344294</v>
      </c>
      <c r="F39" s="32">
        <f>SUM(F4:F38)</f>
        <v>2865959</v>
      </c>
      <c r="G39" s="34">
        <f t="shared" si="1"/>
        <v>81.8</v>
      </c>
      <c r="H39" s="32">
        <f>SUM(H4:H38)</f>
        <v>405354469</v>
      </c>
      <c r="I39" s="32">
        <f>SUM(I4:I38)</f>
        <v>378161760</v>
      </c>
      <c r="J39" s="34">
        <f t="shared" si="2"/>
        <v>107.2</v>
      </c>
      <c r="K39" s="32">
        <f>SUM(K4:K38)</f>
        <v>665263547</v>
      </c>
      <c r="L39" s="32">
        <f>SUM(L4:L38)</f>
        <v>634764088</v>
      </c>
      <c r="M39" s="34">
        <f t="shared" si="5"/>
        <v>104.8</v>
      </c>
      <c r="N39" s="19"/>
    </row>
    <row r="40" spans="1:13" s="20" customFormat="1" ht="16.5" customHeight="1">
      <c r="A40" s="15" t="s">
        <v>45</v>
      </c>
      <c r="B40" s="21">
        <v>1070599</v>
      </c>
      <c r="C40" s="21">
        <v>1149065</v>
      </c>
      <c r="D40" s="22">
        <f aca="true" t="shared" si="6" ref="D40:D68">IF(OR(B40=0,C40=0),"　　－　　",ROUND(B40/C40*100,1))</f>
        <v>93.2</v>
      </c>
      <c r="E40" s="21">
        <v>14634</v>
      </c>
      <c r="F40" s="21">
        <v>15195</v>
      </c>
      <c r="G40" s="22">
        <f aca="true" t="shared" si="7" ref="G40:G68">IF(OR(E40=0,F40=0),"　　－　　",ROUND(E40/F40*100,1))</f>
        <v>96.3</v>
      </c>
      <c r="H40" s="21">
        <v>3438657</v>
      </c>
      <c r="I40" s="21">
        <v>3384707</v>
      </c>
      <c r="J40" s="22">
        <f aca="true" t="shared" si="8" ref="J40:J68">IF(OR(H40=0,I40=0),"　　－　　",ROUND(H40/I40*100,1))</f>
        <v>101.6</v>
      </c>
      <c r="K40" s="23">
        <f aca="true" t="shared" si="9" ref="K40:K67">+B40+E40+H40</f>
        <v>4523890</v>
      </c>
      <c r="L40" s="23">
        <f aca="true" t="shared" si="10" ref="L40:L67">+C40+F40+I40</f>
        <v>4548967</v>
      </c>
      <c r="M40" s="17">
        <f aca="true" t="shared" si="11" ref="M40:M68">IF(OR(K40=0,L40=0),"　　－　　",ROUND(K40/L40*100,1))</f>
        <v>99.4</v>
      </c>
    </row>
    <row r="41" spans="1:13" s="20" customFormat="1" ht="16.5" customHeight="1">
      <c r="A41" s="15" t="s">
        <v>46</v>
      </c>
      <c r="B41" s="21">
        <v>1134218</v>
      </c>
      <c r="C41" s="21">
        <v>1144316</v>
      </c>
      <c r="D41" s="22">
        <f t="shared" si="6"/>
        <v>99.1</v>
      </c>
      <c r="E41" s="21">
        <v>0</v>
      </c>
      <c r="F41" s="21">
        <v>10810</v>
      </c>
      <c r="G41" s="22" t="str">
        <f t="shared" si="7"/>
        <v>　　－　　</v>
      </c>
      <c r="H41" s="21">
        <v>2689209</v>
      </c>
      <c r="I41" s="21">
        <v>2800814</v>
      </c>
      <c r="J41" s="22">
        <f t="shared" si="8"/>
        <v>96</v>
      </c>
      <c r="K41" s="23">
        <f t="shared" si="9"/>
        <v>3823427</v>
      </c>
      <c r="L41" s="23">
        <f t="shared" si="10"/>
        <v>3955940</v>
      </c>
      <c r="M41" s="24">
        <f t="shared" si="11"/>
        <v>96.7</v>
      </c>
    </row>
    <row r="42" spans="1:13" s="20" customFormat="1" ht="16.5" customHeight="1">
      <c r="A42" s="26" t="s">
        <v>47</v>
      </c>
      <c r="B42" s="27">
        <v>3809839</v>
      </c>
      <c r="C42" s="27">
        <v>3605281</v>
      </c>
      <c r="D42" s="22">
        <f t="shared" si="6"/>
        <v>105.7</v>
      </c>
      <c r="E42" s="27">
        <v>8946</v>
      </c>
      <c r="F42" s="27">
        <v>6356</v>
      </c>
      <c r="G42" s="22">
        <f t="shared" si="7"/>
        <v>140.7</v>
      </c>
      <c r="H42" s="27">
        <v>336471</v>
      </c>
      <c r="I42" s="27">
        <v>328000</v>
      </c>
      <c r="J42" s="22">
        <f t="shared" si="8"/>
        <v>102.6</v>
      </c>
      <c r="K42" s="23">
        <f t="shared" si="9"/>
        <v>4155256</v>
      </c>
      <c r="L42" s="23">
        <f t="shared" si="10"/>
        <v>3939637</v>
      </c>
      <c r="M42" s="24">
        <f t="shared" si="11"/>
        <v>105.5</v>
      </c>
    </row>
    <row r="43" spans="1:13" s="20" customFormat="1" ht="16.5" customHeight="1">
      <c r="A43" s="26" t="s">
        <v>48</v>
      </c>
      <c r="B43" s="21">
        <v>3152987</v>
      </c>
      <c r="C43" s="21">
        <v>3100275</v>
      </c>
      <c r="D43" s="22">
        <f t="shared" si="6"/>
        <v>101.7</v>
      </c>
      <c r="E43" s="21">
        <v>0</v>
      </c>
      <c r="F43" s="21">
        <v>0</v>
      </c>
      <c r="G43" s="22" t="str">
        <f t="shared" si="7"/>
        <v>　　－　　</v>
      </c>
      <c r="H43" s="21">
        <v>153310</v>
      </c>
      <c r="I43" s="21">
        <v>177917</v>
      </c>
      <c r="J43" s="22">
        <f t="shared" si="8"/>
        <v>86.2</v>
      </c>
      <c r="K43" s="23">
        <f t="shared" si="9"/>
        <v>3306297</v>
      </c>
      <c r="L43" s="23">
        <f t="shared" si="10"/>
        <v>3278192</v>
      </c>
      <c r="M43" s="24">
        <f t="shared" si="11"/>
        <v>100.9</v>
      </c>
    </row>
    <row r="44" spans="1:13" s="20" customFormat="1" ht="16.5" customHeight="1">
      <c r="A44" s="26" t="s">
        <v>49</v>
      </c>
      <c r="B44" s="21">
        <v>2625051</v>
      </c>
      <c r="C44" s="21">
        <v>2600354</v>
      </c>
      <c r="D44" s="22">
        <f t="shared" si="6"/>
        <v>100.9</v>
      </c>
      <c r="E44" s="21">
        <v>0</v>
      </c>
      <c r="F44" s="21">
        <v>0</v>
      </c>
      <c r="G44" s="22" t="str">
        <f t="shared" si="7"/>
        <v>　　－　　</v>
      </c>
      <c r="H44" s="21">
        <v>425969</v>
      </c>
      <c r="I44" s="21">
        <v>362681</v>
      </c>
      <c r="J44" s="22">
        <f t="shared" si="8"/>
        <v>117.5</v>
      </c>
      <c r="K44" s="23">
        <f t="shared" si="9"/>
        <v>3051020</v>
      </c>
      <c r="L44" s="23">
        <f t="shared" si="10"/>
        <v>2963035</v>
      </c>
      <c r="M44" s="24">
        <f t="shared" si="11"/>
        <v>103</v>
      </c>
    </row>
    <row r="45" spans="1:13" s="20" customFormat="1" ht="16.5" customHeight="1">
      <c r="A45" s="26" t="s">
        <v>50</v>
      </c>
      <c r="B45" s="21">
        <v>1883169</v>
      </c>
      <c r="C45" s="21">
        <v>1882012</v>
      </c>
      <c r="D45" s="22">
        <f t="shared" si="6"/>
        <v>100.1</v>
      </c>
      <c r="E45" s="21">
        <v>136</v>
      </c>
      <c r="F45" s="21">
        <v>134</v>
      </c>
      <c r="G45" s="22">
        <f t="shared" si="7"/>
        <v>101.5</v>
      </c>
      <c r="H45" s="21">
        <v>2374913</v>
      </c>
      <c r="I45" s="21">
        <v>2415849</v>
      </c>
      <c r="J45" s="22">
        <f t="shared" si="8"/>
        <v>98.3</v>
      </c>
      <c r="K45" s="23">
        <f t="shared" si="9"/>
        <v>4258218</v>
      </c>
      <c r="L45" s="23">
        <f t="shared" si="10"/>
        <v>4297995</v>
      </c>
      <c r="M45" s="24">
        <f t="shared" si="11"/>
        <v>99.1</v>
      </c>
    </row>
    <row r="46" spans="1:13" s="20" customFormat="1" ht="16.5" customHeight="1">
      <c r="A46" s="26" t="s">
        <v>51</v>
      </c>
      <c r="B46" s="21">
        <v>1108186</v>
      </c>
      <c r="C46" s="21">
        <v>1038878</v>
      </c>
      <c r="D46" s="22">
        <f t="shared" si="6"/>
        <v>106.7</v>
      </c>
      <c r="E46" s="21">
        <v>52766</v>
      </c>
      <c r="F46" s="21">
        <v>63343</v>
      </c>
      <c r="G46" s="22">
        <f t="shared" si="7"/>
        <v>83.3</v>
      </c>
      <c r="H46" s="21">
        <v>2980604</v>
      </c>
      <c r="I46" s="21">
        <v>2809094</v>
      </c>
      <c r="J46" s="22">
        <f t="shared" si="8"/>
        <v>106.1</v>
      </c>
      <c r="K46" s="23">
        <f t="shared" si="9"/>
        <v>4141556</v>
      </c>
      <c r="L46" s="23">
        <f t="shared" si="10"/>
        <v>3911315</v>
      </c>
      <c r="M46" s="24">
        <f t="shared" si="11"/>
        <v>105.9</v>
      </c>
    </row>
    <row r="47" spans="1:13" s="20" customFormat="1" ht="16.5" customHeight="1">
      <c r="A47" s="26" t="s">
        <v>52</v>
      </c>
      <c r="B47" s="21">
        <v>273015</v>
      </c>
      <c r="C47" s="21">
        <v>198903</v>
      </c>
      <c r="D47" s="22">
        <f t="shared" si="6"/>
        <v>137.3</v>
      </c>
      <c r="E47" s="21">
        <v>32576</v>
      </c>
      <c r="F47" s="21">
        <v>21084</v>
      </c>
      <c r="G47" s="22">
        <f t="shared" si="7"/>
        <v>154.5</v>
      </c>
      <c r="H47" s="21">
        <v>3611833</v>
      </c>
      <c r="I47" s="21">
        <v>3325154</v>
      </c>
      <c r="J47" s="22">
        <f t="shared" si="8"/>
        <v>108.6</v>
      </c>
      <c r="K47" s="23">
        <f t="shared" si="9"/>
        <v>3917424</v>
      </c>
      <c r="L47" s="23">
        <f t="shared" si="10"/>
        <v>3545141</v>
      </c>
      <c r="M47" s="24">
        <f t="shared" si="11"/>
        <v>110.5</v>
      </c>
    </row>
    <row r="48" spans="1:13" s="20" customFormat="1" ht="16.5" customHeight="1">
      <c r="A48" s="15" t="s">
        <v>53</v>
      </c>
      <c r="B48" s="21">
        <v>136235</v>
      </c>
      <c r="C48" s="21">
        <v>149543</v>
      </c>
      <c r="D48" s="22">
        <f t="shared" si="6"/>
        <v>91.1</v>
      </c>
      <c r="E48" s="21">
        <v>0</v>
      </c>
      <c r="F48" s="21">
        <v>0</v>
      </c>
      <c r="G48" s="22" t="str">
        <f t="shared" si="7"/>
        <v>　　－　　</v>
      </c>
      <c r="H48" s="21">
        <v>2368164</v>
      </c>
      <c r="I48" s="21">
        <v>2539713</v>
      </c>
      <c r="J48" s="22">
        <f t="shared" si="8"/>
        <v>93.2</v>
      </c>
      <c r="K48" s="23">
        <f t="shared" si="9"/>
        <v>2504399</v>
      </c>
      <c r="L48" s="23">
        <f t="shared" si="10"/>
        <v>2689256</v>
      </c>
      <c r="M48" s="24">
        <f t="shared" si="11"/>
        <v>93.1</v>
      </c>
    </row>
    <row r="49" spans="1:13" s="20" customFormat="1" ht="16.5" customHeight="1">
      <c r="A49" s="26" t="s">
        <v>54</v>
      </c>
      <c r="B49" s="21">
        <v>270191</v>
      </c>
      <c r="C49" s="21">
        <v>272315</v>
      </c>
      <c r="D49" s="22">
        <f t="shared" si="6"/>
        <v>99.2</v>
      </c>
      <c r="E49" s="21">
        <v>0</v>
      </c>
      <c r="F49" s="21">
        <v>0</v>
      </c>
      <c r="G49" s="22" t="str">
        <f t="shared" si="7"/>
        <v>　　－　　</v>
      </c>
      <c r="H49" s="21">
        <v>2468182</v>
      </c>
      <c r="I49" s="21">
        <v>2509500</v>
      </c>
      <c r="J49" s="22">
        <f t="shared" si="8"/>
        <v>98.4</v>
      </c>
      <c r="K49" s="23">
        <f t="shared" si="9"/>
        <v>2738373</v>
      </c>
      <c r="L49" s="23">
        <f t="shared" si="10"/>
        <v>2781815</v>
      </c>
      <c r="M49" s="24">
        <f t="shared" si="11"/>
        <v>98.4</v>
      </c>
    </row>
    <row r="50" spans="1:13" s="20" customFormat="1" ht="16.5" customHeight="1">
      <c r="A50" s="15" t="s">
        <v>55</v>
      </c>
      <c r="B50" s="21">
        <v>3281066</v>
      </c>
      <c r="C50" s="21">
        <v>3304165</v>
      </c>
      <c r="D50" s="22">
        <f t="shared" si="6"/>
        <v>99.3</v>
      </c>
      <c r="E50" s="21">
        <v>0</v>
      </c>
      <c r="F50" s="21">
        <v>0</v>
      </c>
      <c r="G50" s="22" t="str">
        <f t="shared" si="7"/>
        <v>　　－　　</v>
      </c>
      <c r="H50" s="21">
        <v>0</v>
      </c>
      <c r="I50" s="21">
        <v>0</v>
      </c>
      <c r="J50" s="22" t="str">
        <f t="shared" si="8"/>
        <v>　　－　　</v>
      </c>
      <c r="K50" s="23">
        <f t="shared" si="9"/>
        <v>3281066</v>
      </c>
      <c r="L50" s="23">
        <f t="shared" si="10"/>
        <v>3304165</v>
      </c>
      <c r="M50" s="24">
        <f t="shared" si="11"/>
        <v>99.3</v>
      </c>
    </row>
    <row r="51" spans="1:13" s="20" customFormat="1" ht="16.5" customHeight="1">
      <c r="A51" s="26" t="s">
        <v>56</v>
      </c>
      <c r="B51" s="21">
        <v>2488131</v>
      </c>
      <c r="C51" s="21">
        <v>2525047</v>
      </c>
      <c r="D51" s="22">
        <f t="shared" si="6"/>
        <v>98.5</v>
      </c>
      <c r="E51" s="21">
        <v>0</v>
      </c>
      <c r="F51" s="21">
        <v>0</v>
      </c>
      <c r="G51" s="22" t="str">
        <f t="shared" si="7"/>
        <v>　　－　　</v>
      </c>
      <c r="H51" s="21">
        <v>61307</v>
      </c>
      <c r="I51" s="21">
        <v>59292</v>
      </c>
      <c r="J51" s="22">
        <f t="shared" si="8"/>
        <v>103.4</v>
      </c>
      <c r="K51" s="23">
        <f t="shared" si="9"/>
        <v>2549438</v>
      </c>
      <c r="L51" s="23">
        <f t="shared" si="10"/>
        <v>2584339</v>
      </c>
      <c r="M51" s="24">
        <f t="shared" si="11"/>
        <v>98.6</v>
      </c>
    </row>
    <row r="52" spans="1:13" s="20" customFormat="1" ht="16.5" customHeight="1">
      <c r="A52" s="26" t="s">
        <v>57</v>
      </c>
      <c r="B52" s="21">
        <v>602779</v>
      </c>
      <c r="C52" s="21">
        <v>562379</v>
      </c>
      <c r="D52" s="22">
        <f t="shared" si="6"/>
        <v>107.2</v>
      </c>
      <c r="E52" s="21">
        <v>1972</v>
      </c>
      <c r="F52" s="21">
        <v>1133</v>
      </c>
      <c r="G52" s="22">
        <f t="shared" si="7"/>
        <v>174.1</v>
      </c>
      <c r="H52" s="21">
        <v>1977756</v>
      </c>
      <c r="I52" s="21">
        <v>1832685</v>
      </c>
      <c r="J52" s="22">
        <f t="shared" si="8"/>
        <v>107.9</v>
      </c>
      <c r="K52" s="23">
        <f t="shared" si="9"/>
        <v>2582507</v>
      </c>
      <c r="L52" s="23">
        <f t="shared" si="10"/>
        <v>2396197</v>
      </c>
      <c r="M52" s="24">
        <f t="shared" si="11"/>
        <v>107.8</v>
      </c>
    </row>
    <row r="53" spans="1:13" s="20" customFormat="1" ht="16.5" customHeight="1">
      <c r="A53" s="26" t="s">
        <v>58</v>
      </c>
      <c r="B53" s="21">
        <v>606756</v>
      </c>
      <c r="C53" s="21">
        <v>566680</v>
      </c>
      <c r="D53" s="22">
        <f t="shared" si="6"/>
        <v>107.1</v>
      </c>
      <c r="E53" s="21">
        <v>0</v>
      </c>
      <c r="F53" s="21">
        <v>0</v>
      </c>
      <c r="G53" s="22" t="str">
        <f t="shared" si="7"/>
        <v>　　－　　</v>
      </c>
      <c r="H53" s="21">
        <v>2027277</v>
      </c>
      <c r="I53" s="21">
        <v>1995443</v>
      </c>
      <c r="J53" s="22">
        <f t="shared" si="8"/>
        <v>101.6</v>
      </c>
      <c r="K53" s="23">
        <f t="shared" si="9"/>
        <v>2634033</v>
      </c>
      <c r="L53" s="23">
        <f t="shared" si="10"/>
        <v>2562123</v>
      </c>
      <c r="M53" s="24">
        <f t="shared" si="11"/>
        <v>102.8</v>
      </c>
    </row>
    <row r="54" spans="1:14" s="20" customFormat="1" ht="16.5" customHeight="1">
      <c r="A54" s="26" t="s">
        <v>59</v>
      </c>
      <c r="B54" s="21">
        <v>1382814</v>
      </c>
      <c r="C54" s="21">
        <v>1358642</v>
      </c>
      <c r="D54" s="22">
        <f t="shared" si="6"/>
        <v>101.8</v>
      </c>
      <c r="E54" s="21">
        <v>251</v>
      </c>
      <c r="F54" s="21">
        <v>280</v>
      </c>
      <c r="G54" s="22">
        <f t="shared" si="7"/>
        <v>89.6</v>
      </c>
      <c r="H54" s="21">
        <v>1936544</v>
      </c>
      <c r="I54" s="21">
        <v>1843269</v>
      </c>
      <c r="J54" s="22">
        <f t="shared" si="8"/>
        <v>105.1</v>
      </c>
      <c r="K54" s="23">
        <f t="shared" si="9"/>
        <v>3319609</v>
      </c>
      <c r="L54" s="23">
        <f t="shared" si="10"/>
        <v>3202191</v>
      </c>
      <c r="M54" s="24">
        <f t="shared" si="11"/>
        <v>103.7</v>
      </c>
      <c r="N54" s="19"/>
    </row>
    <row r="55" spans="1:14" s="20" customFormat="1" ht="16.5" customHeight="1">
      <c r="A55" s="26" t="s">
        <v>60</v>
      </c>
      <c r="B55" s="21">
        <v>1550982</v>
      </c>
      <c r="C55" s="21">
        <v>1219111</v>
      </c>
      <c r="D55" s="22">
        <f t="shared" si="6"/>
        <v>127.2</v>
      </c>
      <c r="E55" s="21">
        <v>2236</v>
      </c>
      <c r="F55" s="21">
        <v>4761</v>
      </c>
      <c r="G55" s="22">
        <f t="shared" si="7"/>
        <v>47</v>
      </c>
      <c r="H55" s="21">
        <v>309567</v>
      </c>
      <c r="I55" s="21">
        <v>260029</v>
      </c>
      <c r="J55" s="22">
        <f t="shared" si="8"/>
        <v>119.1</v>
      </c>
      <c r="K55" s="23">
        <f t="shared" si="9"/>
        <v>1862785</v>
      </c>
      <c r="L55" s="23">
        <f t="shared" si="10"/>
        <v>1483901</v>
      </c>
      <c r="M55" s="24">
        <f t="shared" si="11"/>
        <v>125.5</v>
      </c>
      <c r="N55" s="19"/>
    </row>
    <row r="56" spans="1:14" s="20" customFormat="1" ht="16.5" customHeight="1">
      <c r="A56" s="26" t="s">
        <v>61</v>
      </c>
      <c r="B56" s="21">
        <v>772780</v>
      </c>
      <c r="C56" s="21">
        <v>856221</v>
      </c>
      <c r="D56" s="22">
        <f t="shared" si="6"/>
        <v>90.3</v>
      </c>
      <c r="E56" s="21">
        <v>152087</v>
      </c>
      <c r="F56" s="21">
        <v>86875</v>
      </c>
      <c r="G56" s="22">
        <f t="shared" si="7"/>
        <v>175.1</v>
      </c>
      <c r="H56" s="21">
        <v>935612</v>
      </c>
      <c r="I56" s="21">
        <v>869884</v>
      </c>
      <c r="J56" s="22">
        <f t="shared" si="8"/>
        <v>107.6</v>
      </c>
      <c r="K56" s="23">
        <f t="shared" si="9"/>
        <v>1860479</v>
      </c>
      <c r="L56" s="23">
        <f t="shared" si="10"/>
        <v>1812980</v>
      </c>
      <c r="M56" s="24">
        <f t="shared" si="11"/>
        <v>102.6</v>
      </c>
      <c r="N56" s="19"/>
    </row>
    <row r="57" spans="1:13" s="20" customFormat="1" ht="16.5" customHeight="1">
      <c r="A57" s="26" t="s">
        <v>62</v>
      </c>
      <c r="B57" s="21">
        <v>2423261</v>
      </c>
      <c r="C57" s="21">
        <v>2448877</v>
      </c>
      <c r="D57" s="22">
        <f t="shared" si="6"/>
        <v>99</v>
      </c>
      <c r="E57" s="21">
        <v>21122</v>
      </c>
      <c r="F57" s="21">
        <v>8556</v>
      </c>
      <c r="G57" s="22">
        <f t="shared" si="7"/>
        <v>246.9</v>
      </c>
      <c r="H57" s="21">
        <v>0</v>
      </c>
      <c r="I57" s="21">
        <v>0</v>
      </c>
      <c r="J57" s="22" t="str">
        <f t="shared" si="8"/>
        <v>　　－　　</v>
      </c>
      <c r="K57" s="23">
        <f t="shared" si="9"/>
        <v>2444383</v>
      </c>
      <c r="L57" s="23">
        <f t="shared" si="10"/>
        <v>2457433</v>
      </c>
      <c r="M57" s="24">
        <f t="shared" si="11"/>
        <v>99.5</v>
      </c>
    </row>
    <row r="58" spans="1:13" s="20" customFormat="1" ht="16.5" customHeight="1">
      <c r="A58" s="26" t="s">
        <v>63</v>
      </c>
      <c r="B58" s="21">
        <v>1728105</v>
      </c>
      <c r="C58" s="21">
        <v>1711184</v>
      </c>
      <c r="D58" s="22">
        <f t="shared" si="6"/>
        <v>101</v>
      </c>
      <c r="E58" s="21">
        <v>0</v>
      </c>
      <c r="F58" s="21">
        <v>0</v>
      </c>
      <c r="G58" s="22" t="str">
        <f t="shared" si="7"/>
        <v>　　－　　</v>
      </c>
      <c r="H58" s="21">
        <v>85773</v>
      </c>
      <c r="I58" s="21">
        <v>93211</v>
      </c>
      <c r="J58" s="22">
        <f t="shared" si="8"/>
        <v>92</v>
      </c>
      <c r="K58" s="23">
        <f t="shared" si="9"/>
        <v>1813878</v>
      </c>
      <c r="L58" s="23">
        <f t="shared" si="10"/>
        <v>1804395</v>
      </c>
      <c r="M58" s="24">
        <f t="shared" si="11"/>
        <v>100.5</v>
      </c>
    </row>
    <row r="59" spans="1:14" s="20" customFormat="1" ht="16.5" customHeight="1">
      <c r="A59" s="15" t="s">
        <v>64</v>
      </c>
      <c r="B59" s="21">
        <v>478932</v>
      </c>
      <c r="C59" s="21">
        <v>420291</v>
      </c>
      <c r="D59" s="22">
        <f t="shared" si="6"/>
        <v>114</v>
      </c>
      <c r="E59" s="21">
        <v>663</v>
      </c>
      <c r="F59" s="21">
        <v>0</v>
      </c>
      <c r="G59" s="22" t="str">
        <f t="shared" si="7"/>
        <v>　　－　　</v>
      </c>
      <c r="H59" s="21">
        <v>1418014</v>
      </c>
      <c r="I59" s="21">
        <v>1430079</v>
      </c>
      <c r="J59" s="22">
        <f t="shared" si="8"/>
        <v>99.2</v>
      </c>
      <c r="K59" s="23">
        <f t="shared" si="9"/>
        <v>1897609</v>
      </c>
      <c r="L59" s="23">
        <f t="shared" si="10"/>
        <v>1850370</v>
      </c>
      <c r="M59" s="24">
        <f t="shared" si="11"/>
        <v>102.6</v>
      </c>
      <c r="N59" s="19"/>
    </row>
    <row r="60" spans="1:13" s="20" customFormat="1" ht="16.5" customHeight="1">
      <c r="A60" s="26" t="s">
        <v>65</v>
      </c>
      <c r="B60" s="21">
        <v>457621</v>
      </c>
      <c r="C60" s="21">
        <v>460782</v>
      </c>
      <c r="D60" s="22">
        <f t="shared" si="6"/>
        <v>99.3</v>
      </c>
      <c r="E60" s="21">
        <v>2095</v>
      </c>
      <c r="F60" s="21">
        <v>0</v>
      </c>
      <c r="G60" s="22" t="str">
        <f t="shared" si="7"/>
        <v>　　－　　</v>
      </c>
      <c r="H60" s="21">
        <v>1962365</v>
      </c>
      <c r="I60" s="21">
        <v>1807230</v>
      </c>
      <c r="J60" s="22">
        <f t="shared" si="8"/>
        <v>108.6</v>
      </c>
      <c r="K60" s="23">
        <f t="shared" si="9"/>
        <v>2422081</v>
      </c>
      <c r="L60" s="23">
        <f t="shared" si="10"/>
        <v>2268012</v>
      </c>
      <c r="M60" s="24">
        <f t="shared" si="11"/>
        <v>106.8</v>
      </c>
    </row>
    <row r="61" spans="1:13" s="20" customFormat="1" ht="16.5" customHeight="1">
      <c r="A61" s="26" t="s">
        <v>66</v>
      </c>
      <c r="B61" s="21">
        <v>12745</v>
      </c>
      <c r="C61" s="21">
        <v>23771</v>
      </c>
      <c r="D61" s="22">
        <f t="shared" si="6"/>
        <v>53.6</v>
      </c>
      <c r="E61" s="21">
        <v>1561670</v>
      </c>
      <c r="F61" s="21">
        <v>1251507</v>
      </c>
      <c r="G61" s="22">
        <f t="shared" si="7"/>
        <v>124.8</v>
      </c>
      <c r="H61" s="21">
        <v>11993</v>
      </c>
      <c r="I61" s="21">
        <v>15517</v>
      </c>
      <c r="J61" s="22">
        <f t="shared" si="8"/>
        <v>77.3</v>
      </c>
      <c r="K61" s="23">
        <f t="shared" si="9"/>
        <v>1586408</v>
      </c>
      <c r="L61" s="23">
        <f t="shared" si="10"/>
        <v>1290795</v>
      </c>
      <c r="M61" s="24">
        <f t="shared" si="11"/>
        <v>122.9</v>
      </c>
    </row>
    <row r="62" spans="1:14" s="20" customFormat="1" ht="16.5" customHeight="1">
      <c r="A62" s="26" t="s">
        <v>67</v>
      </c>
      <c r="B62" s="21">
        <v>736150</v>
      </c>
      <c r="C62" s="21">
        <v>688290</v>
      </c>
      <c r="D62" s="22">
        <f t="shared" si="6"/>
        <v>107</v>
      </c>
      <c r="E62" s="21">
        <v>1701</v>
      </c>
      <c r="F62" s="21">
        <v>5413</v>
      </c>
      <c r="G62" s="22">
        <f t="shared" si="7"/>
        <v>31.4</v>
      </c>
      <c r="H62" s="21">
        <v>805994</v>
      </c>
      <c r="I62" s="21">
        <v>695646</v>
      </c>
      <c r="J62" s="22">
        <f t="shared" si="8"/>
        <v>115.9</v>
      </c>
      <c r="K62" s="23">
        <f t="shared" si="9"/>
        <v>1543845</v>
      </c>
      <c r="L62" s="23">
        <f t="shared" si="10"/>
        <v>1389349</v>
      </c>
      <c r="M62" s="24">
        <f t="shared" si="11"/>
        <v>111.1</v>
      </c>
      <c r="N62" s="19"/>
    </row>
    <row r="63" spans="1:14" s="20" customFormat="1" ht="16.5" customHeight="1">
      <c r="A63" s="26" t="s">
        <v>68</v>
      </c>
      <c r="B63" s="21">
        <v>405988</v>
      </c>
      <c r="C63" s="21">
        <v>422502</v>
      </c>
      <c r="D63" s="22">
        <f t="shared" si="6"/>
        <v>96.1</v>
      </c>
      <c r="E63" s="21">
        <v>0</v>
      </c>
      <c r="F63" s="21">
        <v>0</v>
      </c>
      <c r="G63" s="22" t="str">
        <f t="shared" si="7"/>
        <v>　　－　　</v>
      </c>
      <c r="H63" s="21">
        <v>1026919</v>
      </c>
      <c r="I63" s="21">
        <v>1022736</v>
      </c>
      <c r="J63" s="22">
        <f t="shared" si="8"/>
        <v>100.4</v>
      </c>
      <c r="K63" s="23">
        <f t="shared" si="9"/>
        <v>1432907</v>
      </c>
      <c r="L63" s="23">
        <f t="shared" si="10"/>
        <v>1445238</v>
      </c>
      <c r="M63" s="24">
        <f t="shared" si="11"/>
        <v>99.1</v>
      </c>
      <c r="N63" s="19"/>
    </row>
    <row r="64" spans="1:14" s="20" customFormat="1" ht="16.5" customHeight="1">
      <c r="A64" s="26" t="s">
        <v>69</v>
      </c>
      <c r="B64" s="21">
        <v>122111</v>
      </c>
      <c r="C64" s="21">
        <v>130225</v>
      </c>
      <c r="D64" s="22">
        <f t="shared" si="6"/>
        <v>93.8</v>
      </c>
      <c r="E64" s="21">
        <v>0</v>
      </c>
      <c r="F64" s="21">
        <v>0</v>
      </c>
      <c r="G64" s="22" t="str">
        <f t="shared" si="7"/>
        <v>　　－　　</v>
      </c>
      <c r="H64" s="21">
        <v>953288</v>
      </c>
      <c r="I64" s="21">
        <v>1196807</v>
      </c>
      <c r="J64" s="22">
        <f t="shared" si="8"/>
        <v>79.7</v>
      </c>
      <c r="K64" s="23">
        <f t="shared" si="9"/>
        <v>1075399</v>
      </c>
      <c r="L64" s="23">
        <f t="shared" si="10"/>
        <v>1327032</v>
      </c>
      <c r="M64" s="24">
        <f t="shared" si="11"/>
        <v>81</v>
      </c>
      <c r="N64" s="19"/>
    </row>
    <row r="65" spans="1:14" s="20" customFormat="1" ht="16.5" customHeight="1">
      <c r="A65" s="15" t="s">
        <v>70</v>
      </c>
      <c r="B65" s="21">
        <v>2031488</v>
      </c>
      <c r="C65" s="21">
        <v>2060787</v>
      </c>
      <c r="D65" s="22">
        <f t="shared" si="6"/>
        <v>98.6</v>
      </c>
      <c r="E65" s="21">
        <v>0</v>
      </c>
      <c r="F65" s="21">
        <v>0</v>
      </c>
      <c r="G65" s="22" t="str">
        <f t="shared" si="7"/>
        <v>　　－　　</v>
      </c>
      <c r="H65" s="21">
        <v>0</v>
      </c>
      <c r="I65" s="21">
        <v>0</v>
      </c>
      <c r="J65" s="22" t="str">
        <f t="shared" si="8"/>
        <v>　　－　　</v>
      </c>
      <c r="K65" s="23">
        <f t="shared" si="9"/>
        <v>2031488</v>
      </c>
      <c r="L65" s="23">
        <f t="shared" si="10"/>
        <v>2060787</v>
      </c>
      <c r="M65" s="24">
        <f t="shared" si="11"/>
        <v>98.6</v>
      </c>
      <c r="N65" s="19"/>
    </row>
    <row r="66" spans="1:14" s="20" customFormat="1" ht="16.5" customHeight="1">
      <c r="A66" s="15" t="s">
        <v>71</v>
      </c>
      <c r="B66" s="21">
        <v>272555</v>
      </c>
      <c r="C66" s="21">
        <v>268024</v>
      </c>
      <c r="D66" s="22">
        <f t="shared" si="6"/>
        <v>101.7</v>
      </c>
      <c r="E66" s="21">
        <v>0</v>
      </c>
      <c r="F66" s="21">
        <v>0</v>
      </c>
      <c r="G66" s="22" t="str">
        <f t="shared" si="7"/>
        <v>　　－　　</v>
      </c>
      <c r="H66" s="21">
        <v>921455</v>
      </c>
      <c r="I66" s="21">
        <v>904999</v>
      </c>
      <c r="J66" s="22">
        <f t="shared" si="8"/>
        <v>101.8</v>
      </c>
      <c r="K66" s="23">
        <f t="shared" si="9"/>
        <v>1194010</v>
      </c>
      <c r="L66" s="23">
        <f t="shared" si="10"/>
        <v>1173023</v>
      </c>
      <c r="M66" s="24">
        <f t="shared" si="11"/>
        <v>101.8</v>
      </c>
      <c r="N66" s="19"/>
    </row>
    <row r="67" spans="1:13" s="20" customFormat="1" ht="16.5" customHeight="1">
      <c r="A67" s="35" t="s">
        <v>72</v>
      </c>
      <c r="B67" s="21">
        <v>0</v>
      </c>
      <c r="C67" s="21">
        <v>0</v>
      </c>
      <c r="D67" s="22" t="str">
        <f t="shared" si="6"/>
        <v>　　－　　</v>
      </c>
      <c r="E67" s="21">
        <v>0</v>
      </c>
      <c r="F67" s="21">
        <v>0</v>
      </c>
      <c r="G67" s="22" t="str">
        <f t="shared" si="7"/>
        <v>　　－　　</v>
      </c>
      <c r="H67" s="21">
        <v>913612</v>
      </c>
      <c r="I67" s="21">
        <v>1238483</v>
      </c>
      <c r="J67" s="22">
        <f t="shared" si="8"/>
        <v>73.8</v>
      </c>
      <c r="K67" s="23">
        <f t="shared" si="9"/>
        <v>913612</v>
      </c>
      <c r="L67" s="23">
        <f t="shared" si="10"/>
        <v>1238483</v>
      </c>
      <c r="M67" s="36">
        <f t="shared" si="11"/>
        <v>73.8</v>
      </c>
    </row>
    <row r="68" spans="1:14" s="20" customFormat="1" ht="16.5" customHeight="1">
      <c r="A68" s="31" t="s">
        <v>74</v>
      </c>
      <c r="B68" s="32">
        <f>SUM(B40:B67)</f>
        <v>34817754</v>
      </c>
      <c r="C68" s="32">
        <f>SUM(C40:C67)</f>
        <v>34167920</v>
      </c>
      <c r="D68" s="34">
        <f t="shared" si="6"/>
        <v>101.9</v>
      </c>
      <c r="E68" s="32">
        <f>SUM(E40:E67)</f>
        <v>1852855</v>
      </c>
      <c r="F68" s="32">
        <f>SUM(F40:F67)</f>
        <v>1475447</v>
      </c>
      <c r="G68" s="34">
        <f t="shared" si="7"/>
        <v>125.6</v>
      </c>
      <c r="H68" s="32">
        <f>SUM(H40:H67)</f>
        <v>36194788</v>
      </c>
      <c r="I68" s="32">
        <f>SUM(I40:I67)</f>
        <v>35918739</v>
      </c>
      <c r="J68" s="34">
        <f t="shared" si="8"/>
        <v>100.8</v>
      </c>
      <c r="K68" s="32">
        <f>SUM(K40:K67)</f>
        <v>72865397</v>
      </c>
      <c r="L68" s="32">
        <f>SUM(L40:L67)</f>
        <v>71562106</v>
      </c>
      <c r="M68" s="34">
        <f t="shared" si="11"/>
        <v>101.8</v>
      </c>
      <c r="N68" s="37"/>
    </row>
    <row r="69" spans="1:13" s="20" customFormat="1" ht="16.5" customHeight="1">
      <c r="A69" s="31" t="s">
        <v>75</v>
      </c>
      <c r="B69" s="38">
        <f>SUM(B39+B68)</f>
        <v>292382538</v>
      </c>
      <c r="C69" s="38">
        <f>SUM(C39+C68)</f>
        <v>287904289</v>
      </c>
      <c r="D69" s="34">
        <f>IF(OR(B69=0,C69=0),"　　－　　",ROUND(B69/C69*100,1))</f>
        <v>101.6</v>
      </c>
      <c r="E69" s="38">
        <f>SUM(E39+E68)</f>
        <v>4197149</v>
      </c>
      <c r="F69" s="38">
        <f>SUM(F39+F68)</f>
        <v>4341406</v>
      </c>
      <c r="G69" s="34">
        <f>IF(OR(E69=0,F69=0),"　　－　　",ROUND(E69/F69*100,1))</f>
        <v>96.7</v>
      </c>
      <c r="H69" s="38">
        <f>SUM(H39+H68)</f>
        <v>441549257</v>
      </c>
      <c r="I69" s="38">
        <f>SUM(I39+I68)</f>
        <v>414080499</v>
      </c>
      <c r="J69" s="34">
        <f>IF(OR(H69=0,I69=0),"　　－　　",ROUND(H69/I69*100,1))</f>
        <v>106.6</v>
      </c>
      <c r="K69" s="38">
        <f>SUM(K39+K68)</f>
        <v>738128944</v>
      </c>
      <c r="L69" s="38">
        <f>SUM(L39+L68)</f>
        <v>706326194</v>
      </c>
      <c r="M69" s="34">
        <f>IF(OR(K69=0,L69=0),"　　－　　",ROUND(K69/L69*100,1))</f>
        <v>104.5</v>
      </c>
    </row>
    <row r="70" spans="1:13" s="20" customFormat="1" ht="15" customHeight="1">
      <c r="A70" s="8" t="s">
        <v>0</v>
      </c>
      <c r="E70" s="19"/>
      <c r="F70" s="39"/>
      <c r="M70" s="40"/>
    </row>
    <row r="71" spans="1:14" s="20" customFormat="1" ht="16.5" customHeight="1">
      <c r="A71" s="41" t="s">
        <v>1</v>
      </c>
      <c r="B71" s="32">
        <v>52683719</v>
      </c>
      <c r="C71" s="32">
        <v>53357592</v>
      </c>
      <c r="D71" s="34">
        <f>IF(OR(B71=0,C71=0),"　　－　　",ROUND(B71/C71*100,1))</f>
        <v>98.7</v>
      </c>
      <c r="E71" s="32">
        <v>2039460</v>
      </c>
      <c r="F71" s="32">
        <v>2286477</v>
      </c>
      <c r="G71" s="34">
        <f>IF(OR(E71=0,F71=0),"　　－　　",ROUND(E71/F71*100,1))</f>
        <v>89.2</v>
      </c>
      <c r="H71" s="32">
        <v>95703881</v>
      </c>
      <c r="I71" s="32">
        <v>86233913</v>
      </c>
      <c r="J71" s="34">
        <f>IF(OR(H71=0,I71=0),"　　－　　",ROUND(H71/I71*100,1))</f>
        <v>111</v>
      </c>
      <c r="K71" s="42">
        <f>B71+E71+H71</f>
        <v>150427060</v>
      </c>
      <c r="L71" s="42">
        <f>C71+F71+I71</f>
        <v>141877982</v>
      </c>
      <c r="M71" s="34">
        <f>IF(OR(K71=0,L71=0),"　　－　　",ROUND(K71/L71*100,1))</f>
        <v>106</v>
      </c>
      <c r="N71" s="19"/>
    </row>
    <row r="72" spans="1:15" ht="15" customHeight="1">
      <c r="A72" s="3"/>
      <c r="O72" s="3"/>
    </row>
    <row r="73" ht="15" customHeight="1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Yoshiro Ishihara</cp:lastModifiedBy>
  <dcterms:created xsi:type="dcterms:W3CDTF">2007-10-05T07:55:59Z</dcterms:created>
  <dcterms:modified xsi:type="dcterms:W3CDTF">2007-10-05T07:57:37Z</dcterms:modified>
  <cp:category/>
  <cp:version/>
  <cp:contentType/>
  <cp:contentStatus/>
</cp:coreProperties>
</file>