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60" yWindow="65516" windowWidth="4780" windowHeight="4680" tabRatio="601" activeTab="0"/>
  </bookViews>
  <sheets>
    <sheet name="５０社" sheetId="1" r:id="rId1"/>
  </sheets>
  <definedNames>
    <definedName name="_xlnm.Print_Area" localSheetId="0">'５０社'!$B$1:$O$58</definedName>
  </definedNames>
  <calcPr fullCalcOnLoad="1"/>
</workbook>
</file>

<file path=xl/sharedStrings.xml><?xml version="1.0" encoding="utf-8"?>
<sst xmlns="http://schemas.openxmlformats.org/spreadsheetml/2006/main" count="66" uniqueCount="62">
  <si>
    <t>南海国際旅行</t>
  </si>
  <si>
    <t>京成トラベルサービス</t>
  </si>
  <si>
    <t>フジトラベルサービス</t>
  </si>
  <si>
    <t>日立トラベルビューロー</t>
  </si>
  <si>
    <t>トラベル日本</t>
  </si>
  <si>
    <t>京阪交通社</t>
  </si>
  <si>
    <t>三交旅行</t>
  </si>
  <si>
    <t>新日本トラベル</t>
  </si>
  <si>
    <t>※ジェイティービーについては、同社の国際旅行事業部がＪＴＢグローバルマーケティング＆トラベルとして分社化されたことに伴い、</t>
  </si>
  <si>
    <t>2005年5月主要旅行業者50社の旅行取扱状況速報</t>
  </si>
  <si>
    <t>海外旅行</t>
  </si>
  <si>
    <t>外国人旅行</t>
  </si>
  <si>
    <t>国内旅行</t>
  </si>
  <si>
    <t>合計</t>
  </si>
  <si>
    <t>（単位：千円）</t>
  </si>
  <si>
    <t>前年比</t>
  </si>
  <si>
    <t xml:space="preserve">    前年同月取扱額についても当該取扱部分を控除した額を計上しています。</t>
  </si>
  <si>
    <t>ジェイティービー</t>
  </si>
  <si>
    <t>近畿日本ツーリスト</t>
  </si>
  <si>
    <t>日本旅行</t>
  </si>
  <si>
    <t>阪急交通社</t>
  </si>
  <si>
    <t>ジェイティービートラベランド</t>
  </si>
  <si>
    <t>エイチ・アイ・エス</t>
  </si>
  <si>
    <t>ＡＮＡセールス</t>
  </si>
  <si>
    <t>ジェイティービーワールドバケーションズ</t>
  </si>
  <si>
    <t>東急観光</t>
  </si>
  <si>
    <t>日本通運</t>
  </si>
  <si>
    <t>クラブツーリズム</t>
  </si>
  <si>
    <t>名鉄観光サービス</t>
  </si>
  <si>
    <t>ジャルツアーズ</t>
  </si>
  <si>
    <t>ジャルパック</t>
  </si>
  <si>
    <t>農協観光</t>
  </si>
  <si>
    <t>読売旅行</t>
  </si>
  <si>
    <t>ジェイアール東海ツアーズ</t>
  </si>
  <si>
    <t>パシフィックツアーシステムズ</t>
  </si>
  <si>
    <t>ジャルトラベル</t>
  </si>
  <si>
    <t>ジェイティービービジネストラベルソリューションズ</t>
  </si>
  <si>
    <t>ツーリストサービス</t>
  </si>
  <si>
    <t>西鉄旅行</t>
  </si>
  <si>
    <t>日新航空サービス</t>
  </si>
  <si>
    <t>ビッグホリデー</t>
  </si>
  <si>
    <t>タビックスジャパン</t>
  </si>
  <si>
    <t>東武トラベル</t>
  </si>
  <si>
    <t>エムオーツーリスト</t>
  </si>
  <si>
    <t>トラベルプラザインターナショナル</t>
  </si>
  <si>
    <t>京王観光</t>
  </si>
  <si>
    <t>九州旅客鉄道</t>
  </si>
  <si>
    <t>北海道旅客鉄道</t>
  </si>
  <si>
    <t>郵船トラベル</t>
  </si>
  <si>
    <t>沖縄ツーリスト</t>
  </si>
  <si>
    <t>阪神電気鉄道</t>
  </si>
  <si>
    <t>アールアンドシーツアーズ</t>
  </si>
  <si>
    <t>エヌオーイー</t>
  </si>
  <si>
    <t>小田急トラベル</t>
  </si>
  <si>
    <t>ジャルトラベル北海道</t>
  </si>
  <si>
    <t>東日観光</t>
  </si>
  <si>
    <t>内外航空サービス</t>
  </si>
  <si>
    <t>西日本旅客鉄道</t>
  </si>
  <si>
    <t>ＡＴＢ</t>
  </si>
  <si>
    <t>会　　　　　　社　　　　　　名</t>
  </si>
  <si>
    <t>小　　　　　　　　　計</t>
  </si>
  <si>
    <t>合　　　　　　　　　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</si>
</sst>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Red]0.0"/>
    <numFmt numFmtId="178" formatCode="0.0_ "/>
    <numFmt numFmtId="179" formatCode="#,##0;[Red]#,##0"/>
    <numFmt numFmtId="180" formatCode="#,##0.0_ "/>
    <numFmt numFmtId="181" formatCode="#,##0;&quot;△ &quot;#,##0"/>
    <numFmt numFmtId="182" formatCode="#,###&quot;※&quot;"/>
    <numFmt numFmtId="183" formatCode="#,###&quot;※2&quot;"/>
    <numFmt numFmtId="184" formatCode="#,###&quot;※1&quot;"/>
  </numFmts>
  <fonts count="9">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平成角ゴシック"/>
      <family val="0"/>
    </font>
    <font>
      <sz val="10"/>
      <name val="平成角ゴシック"/>
      <family val="3"/>
    </font>
  </fonts>
  <fills count="2">
    <fill>
      <patternFill/>
    </fill>
    <fill>
      <patternFill patternType="gray125"/>
    </fill>
  </fills>
  <borders count="10">
    <border>
      <left/>
      <right/>
      <top/>
      <bottom/>
      <diagonal/>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40">
    <xf numFmtId="0" fontId="0" fillId="0" borderId="0" xfId="0" applyAlignment="1">
      <alignment/>
    </xf>
    <xf numFmtId="0" fontId="7" fillId="0" borderId="0" xfId="0" applyFont="1" applyAlignment="1">
      <alignment/>
    </xf>
    <xf numFmtId="0" fontId="7" fillId="0" borderId="0" xfId="0" applyFont="1" applyBorder="1" applyAlignment="1">
      <alignment/>
    </xf>
    <xf numFmtId="0" fontId="7" fillId="0" borderId="1" xfId="0" applyFont="1" applyBorder="1" applyAlignment="1">
      <alignment/>
    </xf>
    <xf numFmtId="0" fontId="7" fillId="0" borderId="2" xfId="0" applyFont="1" applyBorder="1" applyAlignment="1">
      <alignment/>
    </xf>
    <xf numFmtId="0" fontId="7" fillId="0" borderId="3" xfId="0" applyFont="1" applyBorder="1" applyAlignment="1">
      <alignment horizontal="center"/>
    </xf>
    <xf numFmtId="0" fontId="7" fillId="0" borderId="1" xfId="0" applyFont="1" applyBorder="1" applyAlignment="1" applyProtection="1">
      <alignment/>
      <protection/>
    </xf>
    <xf numFmtId="38" fontId="7" fillId="0" borderId="4" xfId="17" applyFont="1" applyBorder="1" applyAlignment="1">
      <alignment/>
    </xf>
    <xf numFmtId="38" fontId="7" fillId="0" borderId="3" xfId="17" applyFont="1" applyBorder="1" applyAlignment="1" applyProtection="1">
      <alignment/>
      <protection locked="0"/>
    </xf>
    <xf numFmtId="177" fontId="7" fillId="0" borderId="1" xfId="0" applyNumberFormat="1" applyFont="1" applyBorder="1" applyAlignment="1">
      <alignment/>
    </xf>
    <xf numFmtId="177" fontId="7" fillId="0" borderId="2" xfId="0" applyNumberFormat="1" applyFont="1" applyBorder="1" applyAlignment="1">
      <alignment/>
    </xf>
    <xf numFmtId="177" fontId="7" fillId="0" borderId="4" xfId="0" applyNumberFormat="1" applyFont="1" applyBorder="1" applyAlignment="1">
      <alignment/>
    </xf>
    <xf numFmtId="0" fontId="7" fillId="0" borderId="3" xfId="0" applyFont="1" applyBorder="1" applyAlignment="1" applyProtection="1">
      <alignment/>
      <protection/>
    </xf>
    <xf numFmtId="38" fontId="7" fillId="0" borderId="2" xfId="17" applyFont="1" applyBorder="1" applyAlignment="1">
      <alignment/>
    </xf>
    <xf numFmtId="3" fontId="7" fillId="0" borderId="3" xfId="17" applyNumberFormat="1" applyFont="1" applyBorder="1" applyAlignment="1" applyProtection="1">
      <alignment/>
      <protection locked="0"/>
    </xf>
    <xf numFmtId="177" fontId="7" fillId="0" borderId="3" xfId="0" applyNumberFormat="1" applyFont="1" applyBorder="1" applyAlignment="1">
      <alignment/>
    </xf>
    <xf numFmtId="0" fontId="7" fillId="0" borderId="3" xfId="0" applyFont="1" applyBorder="1" applyAlignment="1" applyProtection="1">
      <alignment shrinkToFit="1"/>
      <protection/>
    </xf>
    <xf numFmtId="38" fontId="7" fillId="0" borderId="3" xfId="17" applyFont="1" applyBorder="1" applyAlignment="1">
      <alignment/>
    </xf>
    <xf numFmtId="177" fontId="7" fillId="0" borderId="2" xfId="0" applyNumberFormat="1" applyFont="1" applyBorder="1" applyAlignment="1">
      <alignment/>
    </xf>
    <xf numFmtId="3" fontId="7" fillId="0" borderId="2" xfId="17" applyNumberFormat="1" applyFont="1" applyBorder="1" applyAlignment="1">
      <alignment/>
    </xf>
    <xf numFmtId="0" fontId="7" fillId="0" borderId="3" xfId="0" applyFont="1" applyBorder="1" applyAlignment="1">
      <alignment shrinkToFit="1"/>
    </xf>
    <xf numFmtId="0" fontId="7" fillId="0" borderId="3" xfId="0" applyFont="1" applyBorder="1" applyAlignment="1">
      <alignment/>
    </xf>
    <xf numFmtId="38" fontId="7" fillId="0" borderId="2" xfId="17" applyFont="1" applyBorder="1" applyAlignment="1" applyProtection="1">
      <alignment/>
      <protection locked="0"/>
    </xf>
    <xf numFmtId="38" fontId="7" fillId="0" borderId="5" xfId="17" applyFont="1" applyBorder="1" applyAlignment="1" applyProtection="1">
      <alignment/>
      <protection locked="0"/>
    </xf>
    <xf numFmtId="0" fontId="7" fillId="0" borderId="0" xfId="0" applyFont="1" applyAlignment="1" applyProtection="1">
      <alignment horizontal="centerContinuous"/>
      <protection locked="0"/>
    </xf>
    <xf numFmtId="0" fontId="7" fillId="0" borderId="0" xfId="0" applyFont="1" applyBorder="1" applyAlignment="1">
      <alignment horizontal="centerContinuous"/>
    </xf>
    <xf numFmtId="0" fontId="7" fillId="0" borderId="6" xfId="0" applyFont="1" applyBorder="1" applyAlignment="1">
      <alignment horizontal="centerContinuous"/>
    </xf>
    <xf numFmtId="0" fontId="7" fillId="0" borderId="0" xfId="0" applyFont="1" applyAlignment="1">
      <alignment horizontal="centerContinuous"/>
    </xf>
    <xf numFmtId="0" fontId="7" fillId="0" borderId="4" xfId="0" applyFont="1" applyBorder="1" applyAlignment="1">
      <alignment horizontal="centerContinuous"/>
    </xf>
    <xf numFmtId="0" fontId="7" fillId="0" borderId="7" xfId="0" applyFont="1" applyBorder="1" applyAlignment="1">
      <alignment horizontal="centerContinuous"/>
    </xf>
    <xf numFmtId="0" fontId="7" fillId="0" borderId="8" xfId="0" applyFont="1" applyBorder="1" applyAlignment="1">
      <alignment horizontal="centerContinuous"/>
    </xf>
    <xf numFmtId="0" fontId="8" fillId="0" borderId="0" xfId="0" applyFont="1" applyAlignment="1">
      <alignment horizontal="right"/>
    </xf>
    <xf numFmtId="55" fontId="7" fillId="0" borderId="9" xfId="0" applyNumberFormat="1" applyFont="1" applyBorder="1" applyAlignment="1">
      <alignment horizontal="center"/>
    </xf>
    <xf numFmtId="0" fontId="7" fillId="0" borderId="9" xfId="0" applyFont="1" applyBorder="1" applyAlignment="1">
      <alignment horizontal="center"/>
    </xf>
    <xf numFmtId="38" fontId="7" fillId="0" borderId="9" xfId="17" applyFont="1" applyBorder="1" applyAlignment="1">
      <alignment/>
    </xf>
    <xf numFmtId="177" fontId="7" fillId="0" borderId="9" xfId="0" applyNumberFormat="1" applyFont="1" applyBorder="1" applyAlignment="1">
      <alignment/>
    </xf>
    <xf numFmtId="0" fontId="7" fillId="0" borderId="0" xfId="0" applyFont="1" applyBorder="1" applyAlignment="1">
      <alignment wrapText="1"/>
    </xf>
    <xf numFmtId="0" fontId="7" fillId="0" borderId="9" xfId="0" applyFont="1" applyBorder="1" applyAlignment="1">
      <alignment/>
    </xf>
    <xf numFmtId="0" fontId="8" fillId="0" borderId="0" xfId="0" applyFont="1" applyBorder="1" applyAlignment="1" applyProtection="1">
      <alignment/>
      <protection/>
    </xf>
    <xf numFmtId="0" fontId="8" fillId="0" borderId="0" xfId="0" applyFont="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58"/>
  <sheetViews>
    <sheetView tabSelected="1" workbookViewId="0" topLeftCell="A1">
      <pane xSplit="3" ySplit="3" topLeftCell="D4" activePane="bottomRight" state="frozen"/>
      <selection pane="topLeft" activeCell="A1" sqref="A1"/>
      <selection pane="topRight" activeCell="C1" sqref="C1"/>
      <selection pane="bottomLeft" activeCell="A7" sqref="A7"/>
      <selection pane="bottomRight" activeCell="B6" sqref="B6"/>
    </sheetView>
  </sheetViews>
  <sheetFormatPr defaultColWidth="13.00390625" defaultRowHeight="13.5"/>
  <cols>
    <col min="1" max="1" width="9.00390625" style="1" hidden="1" customWidth="1"/>
    <col min="2" max="2" width="32.125" style="1" customWidth="1"/>
    <col min="3" max="3" width="0.12890625" style="1" customWidth="1"/>
    <col min="4" max="5" width="13.00390625" style="1" customWidth="1"/>
    <col min="6" max="6" width="7.625" style="1" customWidth="1"/>
    <col min="7" max="8" width="11.125" style="1" customWidth="1"/>
    <col min="9" max="9" width="8.50390625" style="1" customWidth="1"/>
    <col min="10" max="11" width="13.00390625" style="1" customWidth="1"/>
    <col min="12" max="12" width="7.625" style="1" customWidth="1"/>
    <col min="13" max="14" width="13.00390625" style="1" customWidth="1"/>
    <col min="15" max="15" width="7.50390625" style="1" customWidth="1"/>
    <col min="16" max="16384" width="8.875" style="1" customWidth="1"/>
  </cols>
  <sheetData>
    <row r="1" spans="2:15" ht="17.25" customHeight="1">
      <c r="B1" s="25" t="s">
        <v>9</v>
      </c>
      <c r="C1" s="26"/>
      <c r="D1" s="25"/>
      <c r="E1" s="25"/>
      <c r="F1" s="27"/>
      <c r="G1" s="25"/>
      <c r="H1" s="25"/>
      <c r="I1" s="27"/>
      <c r="J1" s="25"/>
      <c r="K1" s="25"/>
      <c r="L1" s="27"/>
      <c r="M1" s="25"/>
      <c r="N1" s="25"/>
      <c r="O1" s="31" t="s">
        <v>14</v>
      </c>
    </row>
    <row r="2" spans="2:15" ht="16.5" customHeight="1">
      <c r="B2" s="3"/>
      <c r="C2" s="4"/>
      <c r="D2" s="28" t="s">
        <v>10</v>
      </c>
      <c r="E2" s="29"/>
      <c r="F2" s="29"/>
      <c r="G2" s="28" t="s">
        <v>11</v>
      </c>
      <c r="H2" s="29"/>
      <c r="I2" s="29"/>
      <c r="J2" s="28" t="s">
        <v>12</v>
      </c>
      <c r="K2" s="28"/>
      <c r="L2" s="29"/>
      <c r="M2" s="28" t="s">
        <v>13</v>
      </c>
      <c r="N2" s="29"/>
      <c r="O2" s="30"/>
    </row>
    <row r="3" spans="2:15" ht="16.5" customHeight="1">
      <c r="B3" s="5" t="s">
        <v>59</v>
      </c>
      <c r="C3" s="4"/>
      <c r="D3" s="32">
        <v>38473</v>
      </c>
      <c r="E3" s="32">
        <v>38108</v>
      </c>
      <c r="F3" s="33" t="s">
        <v>15</v>
      </c>
      <c r="G3" s="32">
        <v>38473</v>
      </c>
      <c r="H3" s="32">
        <v>38108</v>
      </c>
      <c r="I3" s="33" t="s">
        <v>15</v>
      </c>
      <c r="J3" s="32">
        <v>38473</v>
      </c>
      <c r="K3" s="32">
        <v>38108</v>
      </c>
      <c r="L3" s="33" t="s">
        <v>15</v>
      </c>
      <c r="M3" s="32">
        <v>38473</v>
      </c>
      <c r="N3" s="32">
        <v>38108</v>
      </c>
      <c r="O3" s="33" t="s">
        <v>15</v>
      </c>
    </row>
    <row r="4" spans="1:15" ht="16.5" customHeight="1">
      <c r="A4" s="1">
        <v>1</v>
      </c>
      <c r="B4" s="6" t="s">
        <v>17</v>
      </c>
      <c r="C4" s="7">
        <v>1</v>
      </c>
      <c r="D4" s="8">
        <v>30384712</v>
      </c>
      <c r="E4" s="8">
        <v>30531872</v>
      </c>
      <c r="F4" s="9">
        <f aca="true" t="shared" si="0" ref="F4:F29">IF(OR(D4=0,E4=0),"　　－　　",ROUND(D4/E4*100,1))</f>
        <v>99.5</v>
      </c>
      <c r="G4" s="8">
        <v>679720</v>
      </c>
      <c r="H4" s="8">
        <v>1272884</v>
      </c>
      <c r="I4" s="10">
        <f aca="true" t="shared" si="1" ref="I4:I29">IF(OR(G4=0,H4=0),"　　－　　",ROUND(G4/H4*100,1))</f>
        <v>53.4</v>
      </c>
      <c r="J4" s="8">
        <v>76981349</v>
      </c>
      <c r="K4" s="8">
        <v>77918721</v>
      </c>
      <c r="L4" s="11">
        <f aca="true" t="shared" si="2" ref="L4:L29">IF(OR(J4=0,K4=0),"　　－　　",ROUND(J4/K4*100,1))</f>
        <v>98.8</v>
      </c>
      <c r="M4" s="7">
        <f aca="true" t="shared" si="3" ref="M4:M29">+D4+G4+J4</f>
        <v>108045781</v>
      </c>
      <c r="N4" s="7">
        <f aca="true" t="shared" si="4" ref="N4:N29">+E4+H4+K4</f>
        <v>109723477</v>
      </c>
      <c r="O4" s="9">
        <f aca="true" t="shared" si="5" ref="O4:O29">IF(OR(M4=0,N4=0),"　　－　　",ROUND(M4/N4*100,1))</f>
        <v>98.5</v>
      </c>
    </row>
    <row r="5" spans="1:15" ht="16.5" customHeight="1">
      <c r="A5" s="1">
        <v>2</v>
      </c>
      <c r="B5" s="12" t="s">
        <v>18</v>
      </c>
      <c r="C5" s="13">
        <v>2</v>
      </c>
      <c r="D5" s="8">
        <v>12603290</v>
      </c>
      <c r="E5" s="14">
        <v>12684189</v>
      </c>
      <c r="F5" s="10">
        <f t="shared" si="0"/>
        <v>99.4</v>
      </c>
      <c r="G5" s="8">
        <v>289951</v>
      </c>
      <c r="H5" s="8">
        <v>197457</v>
      </c>
      <c r="I5" s="10">
        <f t="shared" si="1"/>
        <v>146.8</v>
      </c>
      <c r="J5" s="8">
        <v>27304979</v>
      </c>
      <c r="K5" s="8">
        <v>28871819</v>
      </c>
      <c r="L5" s="10">
        <f t="shared" si="2"/>
        <v>94.6</v>
      </c>
      <c r="M5" s="13">
        <f t="shared" si="3"/>
        <v>40198220</v>
      </c>
      <c r="N5" s="13">
        <f t="shared" si="4"/>
        <v>41753465</v>
      </c>
      <c r="O5" s="15">
        <f t="shared" si="5"/>
        <v>96.3</v>
      </c>
    </row>
    <row r="6" spans="1:15" ht="16.5" customHeight="1">
      <c r="A6" s="1">
        <v>3</v>
      </c>
      <c r="B6" s="12" t="s">
        <v>19</v>
      </c>
      <c r="C6" s="13">
        <v>3</v>
      </c>
      <c r="D6" s="8">
        <v>11338622</v>
      </c>
      <c r="E6" s="8">
        <v>10055762</v>
      </c>
      <c r="F6" s="10">
        <f t="shared" si="0"/>
        <v>112.8</v>
      </c>
      <c r="G6" s="8">
        <v>595520</v>
      </c>
      <c r="H6" s="8">
        <v>253971</v>
      </c>
      <c r="I6" s="10">
        <f t="shared" si="1"/>
        <v>234.5</v>
      </c>
      <c r="J6" s="8">
        <v>26241960</v>
      </c>
      <c r="K6" s="8">
        <v>26005094</v>
      </c>
      <c r="L6" s="10">
        <f t="shared" si="2"/>
        <v>100.9</v>
      </c>
      <c r="M6" s="13">
        <f t="shared" si="3"/>
        <v>38176102</v>
      </c>
      <c r="N6" s="13">
        <f t="shared" si="4"/>
        <v>36314827</v>
      </c>
      <c r="O6" s="15">
        <f t="shared" si="5"/>
        <v>105.1</v>
      </c>
    </row>
    <row r="7" spans="1:15" ht="16.5" customHeight="1">
      <c r="A7" s="1">
        <v>4</v>
      </c>
      <c r="B7" s="12" t="s">
        <v>20</v>
      </c>
      <c r="C7" s="13">
        <v>4</v>
      </c>
      <c r="D7" s="8">
        <v>22648424</v>
      </c>
      <c r="E7" s="8">
        <v>17451943</v>
      </c>
      <c r="F7" s="10">
        <f t="shared" si="0"/>
        <v>129.8</v>
      </c>
      <c r="G7" s="8">
        <v>78901</v>
      </c>
      <c r="H7" s="8">
        <v>105855</v>
      </c>
      <c r="I7" s="10">
        <f t="shared" si="1"/>
        <v>74.5</v>
      </c>
      <c r="J7" s="8">
        <v>9229615</v>
      </c>
      <c r="K7" s="8">
        <v>10017338</v>
      </c>
      <c r="L7" s="10">
        <f t="shared" si="2"/>
        <v>92.1</v>
      </c>
      <c r="M7" s="13">
        <f t="shared" si="3"/>
        <v>31956940</v>
      </c>
      <c r="N7" s="13">
        <f t="shared" si="4"/>
        <v>27575136</v>
      </c>
      <c r="O7" s="15">
        <f t="shared" si="5"/>
        <v>115.9</v>
      </c>
    </row>
    <row r="8" spans="1:15" ht="16.5" customHeight="1">
      <c r="A8" s="1">
        <v>5</v>
      </c>
      <c r="B8" s="12" t="s">
        <v>21</v>
      </c>
      <c r="C8" s="13">
        <v>5</v>
      </c>
      <c r="D8" s="8">
        <v>4131672</v>
      </c>
      <c r="E8" s="8">
        <v>4033417</v>
      </c>
      <c r="F8" s="10">
        <f t="shared" si="0"/>
        <v>102.4</v>
      </c>
      <c r="G8" s="8">
        <v>2945</v>
      </c>
      <c r="H8" s="8">
        <v>2887</v>
      </c>
      <c r="I8" s="10">
        <f t="shared" si="1"/>
        <v>102</v>
      </c>
      <c r="J8" s="8">
        <v>12189120</v>
      </c>
      <c r="K8" s="8">
        <v>11182474</v>
      </c>
      <c r="L8" s="10">
        <f t="shared" si="2"/>
        <v>109</v>
      </c>
      <c r="M8" s="13">
        <f t="shared" si="3"/>
        <v>16323737</v>
      </c>
      <c r="N8" s="13">
        <f t="shared" si="4"/>
        <v>15218778</v>
      </c>
      <c r="O8" s="15">
        <f t="shared" si="5"/>
        <v>107.3</v>
      </c>
    </row>
    <row r="9" spans="1:15" ht="16.5" customHeight="1">
      <c r="A9" s="1">
        <v>6</v>
      </c>
      <c r="B9" s="12" t="s">
        <v>22</v>
      </c>
      <c r="C9" s="13">
        <v>6</v>
      </c>
      <c r="D9" s="8">
        <v>15617647</v>
      </c>
      <c r="E9" s="8">
        <v>14060495</v>
      </c>
      <c r="F9" s="10">
        <f t="shared" si="0"/>
        <v>111.1</v>
      </c>
      <c r="G9" s="8">
        <v>0</v>
      </c>
      <c r="H9" s="8">
        <v>0</v>
      </c>
      <c r="I9" s="10" t="str">
        <f t="shared" si="1"/>
        <v>　　－　　</v>
      </c>
      <c r="J9" s="8">
        <v>988076</v>
      </c>
      <c r="K9" s="8">
        <v>803950</v>
      </c>
      <c r="L9" s="10">
        <f t="shared" si="2"/>
        <v>122.9</v>
      </c>
      <c r="M9" s="13">
        <f t="shared" si="3"/>
        <v>16605723</v>
      </c>
      <c r="N9" s="13">
        <f t="shared" si="4"/>
        <v>14864445</v>
      </c>
      <c r="O9" s="15">
        <f t="shared" si="5"/>
        <v>111.7</v>
      </c>
    </row>
    <row r="10" spans="1:15" ht="16.5" customHeight="1">
      <c r="A10" s="1">
        <v>7</v>
      </c>
      <c r="B10" s="12" t="s">
        <v>23</v>
      </c>
      <c r="C10" s="13">
        <v>7</v>
      </c>
      <c r="D10" s="8">
        <v>3348221</v>
      </c>
      <c r="E10" s="8">
        <v>3528327</v>
      </c>
      <c r="F10" s="10">
        <f t="shared" si="0"/>
        <v>94.9</v>
      </c>
      <c r="G10" s="8">
        <v>84685</v>
      </c>
      <c r="H10" s="8">
        <v>49850</v>
      </c>
      <c r="I10" s="10">
        <f t="shared" si="1"/>
        <v>169.9</v>
      </c>
      <c r="J10" s="8">
        <v>11914163</v>
      </c>
      <c r="K10" s="8">
        <v>10914815</v>
      </c>
      <c r="L10" s="10">
        <f t="shared" si="2"/>
        <v>109.2</v>
      </c>
      <c r="M10" s="13">
        <f t="shared" si="3"/>
        <v>15347069</v>
      </c>
      <c r="N10" s="13">
        <f t="shared" si="4"/>
        <v>14492992</v>
      </c>
      <c r="O10" s="15">
        <f t="shared" si="5"/>
        <v>105.9</v>
      </c>
    </row>
    <row r="11" spans="1:15" ht="16.5" customHeight="1">
      <c r="A11" s="1">
        <v>8</v>
      </c>
      <c r="B11" s="16" t="s">
        <v>24</v>
      </c>
      <c r="C11" s="13">
        <v>18</v>
      </c>
      <c r="D11" s="8">
        <v>15402095</v>
      </c>
      <c r="E11" s="8">
        <v>14631392</v>
      </c>
      <c r="F11" s="10">
        <f t="shared" si="0"/>
        <v>105.3</v>
      </c>
      <c r="G11" s="8">
        <v>0</v>
      </c>
      <c r="H11" s="8">
        <v>0</v>
      </c>
      <c r="I11" s="10" t="str">
        <f t="shared" si="1"/>
        <v>　　－　　</v>
      </c>
      <c r="J11" s="8">
        <v>0</v>
      </c>
      <c r="K11" s="8">
        <v>0</v>
      </c>
      <c r="L11" s="10" t="str">
        <f t="shared" si="2"/>
        <v>　　－　　</v>
      </c>
      <c r="M11" s="13">
        <f t="shared" si="3"/>
        <v>15402095</v>
      </c>
      <c r="N11" s="13">
        <f t="shared" si="4"/>
        <v>14631392</v>
      </c>
      <c r="O11" s="15">
        <f t="shared" si="5"/>
        <v>105.3</v>
      </c>
    </row>
    <row r="12" spans="1:15" ht="16.5" customHeight="1">
      <c r="A12" s="1">
        <v>9</v>
      </c>
      <c r="B12" s="12" t="s">
        <v>25</v>
      </c>
      <c r="C12" s="13">
        <v>8</v>
      </c>
      <c r="D12" s="8">
        <v>3547555</v>
      </c>
      <c r="E12" s="8">
        <v>3699948</v>
      </c>
      <c r="F12" s="10">
        <f t="shared" si="0"/>
        <v>95.9</v>
      </c>
      <c r="G12" s="8">
        <v>228845</v>
      </c>
      <c r="H12" s="8">
        <v>71296</v>
      </c>
      <c r="I12" s="10">
        <f t="shared" si="1"/>
        <v>321</v>
      </c>
      <c r="J12" s="8">
        <v>11158661</v>
      </c>
      <c r="K12" s="8">
        <v>11994709</v>
      </c>
      <c r="L12" s="10">
        <f t="shared" si="2"/>
        <v>93</v>
      </c>
      <c r="M12" s="13">
        <f t="shared" si="3"/>
        <v>14935061</v>
      </c>
      <c r="N12" s="13">
        <f t="shared" si="4"/>
        <v>15765953</v>
      </c>
      <c r="O12" s="15">
        <f t="shared" si="5"/>
        <v>94.7</v>
      </c>
    </row>
    <row r="13" spans="1:15" ht="16.5" customHeight="1">
      <c r="A13" s="1">
        <v>10</v>
      </c>
      <c r="B13" s="12" t="s">
        <v>26</v>
      </c>
      <c r="C13" s="13">
        <v>9</v>
      </c>
      <c r="D13" s="8">
        <v>8771094</v>
      </c>
      <c r="E13" s="8">
        <v>9344164</v>
      </c>
      <c r="F13" s="10">
        <f t="shared" si="0"/>
        <v>93.9</v>
      </c>
      <c r="G13" s="8">
        <v>82944</v>
      </c>
      <c r="H13" s="8">
        <v>111373</v>
      </c>
      <c r="I13" s="10">
        <f t="shared" si="1"/>
        <v>74.5</v>
      </c>
      <c r="J13" s="8">
        <v>2580376</v>
      </c>
      <c r="K13" s="8">
        <v>2862544</v>
      </c>
      <c r="L13" s="10">
        <f t="shared" si="2"/>
        <v>90.1</v>
      </c>
      <c r="M13" s="13">
        <f t="shared" si="3"/>
        <v>11434414</v>
      </c>
      <c r="N13" s="13">
        <f t="shared" si="4"/>
        <v>12318081</v>
      </c>
      <c r="O13" s="15">
        <f t="shared" si="5"/>
        <v>92.8</v>
      </c>
    </row>
    <row r="14" spans="1:15" ht="16.5" customHeight="1">
      <c r="A14" s="1">
        <v>11</v>
      </c>
      <c r="B14" s="12" t="s">
        <v>27</v>
      </c>
      <c r="C14" s="4">
        <v>32</v>
      </c>
      <c r="D14" s="8">
        <v>3977038</v>
      </c>
      <c r="E14" s="8">
        <v>4529182</v>
      </c>
      <c r="F14" s="10">
        <f t="shared" si="0"/>
        <v>87.8</v>
      </c>
      <c r="G14" s="8">
        <v>22968</v>
      </c>
      <c r="H14" s="8">
        <v>23687</v>
      </c>
      <c r="I14" s="10">
        <f t="shared" si="1"/>
        <v>97</v>
      </c>
      <c r="J14" s="8">
        <v>8688594</v>
      </c>
      <c r="K14" s="8">
        <v>9592606</v>
      </c>
      <c r="L14" s="15">
        <f t="shared" si="2"/>
        <v>90.6</v>
      </c>
      <c r="M14" s="17">
        <f t="shared" si="3"/>
        <v>12688600</v>
      </c>
      <c r="N14" s="17">
        <f t="shared" si="4"/>
        <v>14145475</v>
      </c>
      <c r="O14" s="15">
        <f t="shared" si="5"/>
        <v>89.7</v>
      </c>
    </row>
    <row r="15" spans="1:15" ht="16.5" customHeight="1">
      <c r="A15" s="1">
        <v>12</v>
      </c>
      <c r="B15" s="12" t="s">
        <v>28</v>
      </c>
      <c r="C15" s="13">
        <v>11</v>
      </c>
      <c r="D15" s="8">
        <v>2001155</v>
      </c>
      <c r="E15" s="8">
        <v>2272288</v>
      </c>
      <c r="F15" s="10">
        <f t="shared" si="0"/>
        <v>88.1</v>
      </c>
      <c r="G15" s="8">
        <v>54235</v>
      </c>
      <c r="H15" s="8">
        <v>15257</v>
      </c>
      <c r="I15" s="10">
        <f t="shared" si="1"/>
        <v>355.5</v>
      </c>
      <c r="J15" s="8">
        <v>8775049</v>
      </c>
      <c r="K15" s="8">
        <v>8762331</v>
      </c>
      <c r="L15" s="10">
        <f t="shared" si="2"/>
        <v>100.1</v>
      </c>
      <c r="M15" s="13">
        <f t="shared" si="3"/>
        <v>10830439</v>
      </c>
      <c r="N15" s="13">
        <f t="shared" si="4"/>
        <v>11049876</v>
      </c>
      <c r="O15" s="15">
        <f t="shared" si="5"/>
        <v>98</v>
      </c>
    </row>
    <row r="16" spans="1:15" ht="16.5" customHeight="1">
      <c r="A16" s="1">
        <v>13</v>
      </c>
      <c r="B16" s="12" t="s">
        <v>29</v>
      </c>
      <c r="C16" s="4">
        <v>24</v>
      </c>
      <c r="D16" s="8">
        <v>0</v>
      </c>
      <c r="E16" s="8">
        <v>0</v>
      </c>
      <c r="F16" s="10" t="str">
        <f t="shared" si="0"/>
        <v>　　－　　</v>
      </c>
      <c r="G16" s="8">
        <v>0</v>
      </c>
      <c r="H16" s="8">
        <v>4349</v>
      </c>
      <c r="I16" s="10" t="str">
        <f t="shared" si="1"/>
        <v>　　－　　</v>
      </c>
      <c r="J16" s="8">
        <v>8848485</v>
      </c>
      <c r="K16" s="8">
        <v>8013418</v>
      </c>
      <c r="L16" s="10">
        <f t="shared" si="2"/>
        <v>110.4</v>
      </c>
      <c r="M16" s="13">
        <f t="shared" si="3"/>
        <v>8848485</v>
      </c>
      <c r="N16" s="13">
        <f t="shared" si="4"/>
        <v>8017767</v>
      </c>
      <c r="O16" s="15">
        <f t="shared" si="5"/>
        <v>110.4</v>
      </c>
    </row>
    <row r="17" spans="1:15" ht="16.5" customHeight="1">
      <c r="A17" s="1">
        <v>14</v>
      </c>
      <c r="B17" s="12" t="s">
        <v>30</v>
      </c>
      <c r="C17" s="13">
        <v>10</v>
      </c>
      <c r="D17" s="8">
        <v>7663946</v>
      </c>
      <c r="E17" s="8">
        <v>8246953</v>
      </c>
      <c r="F17" s="10">
        <f t="shared" si="0"/>
        <v>92.9</v>
      </c>
      <c r="G17" s="8">
        <v>0</v>
      </c>
      <c r="H17" s="8">
        <v>0</v>
      </c>
      <c r="I17" s="10" t="str">
        <f t="shared" si="1"/>
        <v>　　－　　</v>
      </c>
      <c r="J17" s="8">
        <v>0</v>
      </c>
      <c r="K17" s="8">
        <v>0</v>
      </c>
      <c r="L17" s="10" t="str">
        <f t="shared" si="2"/>
        <v>　　－　　</v>
      </c>
      <c r="M17" s="13">
        <f t="shared" si="3"/>
        <v>7663946</v>
      </c>
      <c r="N17" s="13">
        <f t="shared" si="4"/>
        <v>8246953</v>
      </c>
      <c r="O17" s="15">
        <f t="shared" si="5"/>
        <v>92.9</v>
      </c>
    </row>
    <row r="18" spans="1:15" ht="16.5" customHeight="1">
      <c r="A18" s="1">
        <v>15</v>
      </c>
      <c r="B18" s="12" t="s">
        <v>31</v>
      </c>
      <c r="C18" s="13">
        <v>12</v>
      </c>
      <c r="D18" s="8">
        <v>581343</v>
      </c>
      <c r="E18" s="8">
        <v>592138</v>
      </c>
      <c r="F18" s="10">
        <f t="shared" si="0"/>
        <v>98.2</v>
      </c>
      <c r="G18" s="8">
        <v>36274</v>
      </c>
      <c r="H18" s="8">
        <v>29014</v>
      </c>
      <c r="I18" s="10">
        <f t="shared" si="1"/>
        <v>125</v>
      </c>
      <c r="J18" s="8">
        <v>4729304</v>
      </c>
      <c r="K18" s="8">
        <v>4850112</v>
      </c>
      <c r="L18" s="10">
        <f t="shared" si="2"/>
        <v>97.5</v>
      </c>
      <c r="M18" s="13">
        <f t="shared" si="3"/>
        <v>5346921</v>
      </c>
      <c r="N18" s="13">
        <f t="shared" si="4"/>
        <v>5471264</v>
      </c>
      <c r="O18" s="15">
        <f t="shared" si="5"/>
        <v>97.7</v>
      </c>
    </row>
    <row r="19" spans="1:15" ht="16.5" customHeight="1">
      <c r="A19" s="1">
        <v>16</v>
      </c>
      <c r="B19" s="12" t="s">
        <v>32</v>
      </c>
      <c r="C19" s="13">
        <v>13</v>
      </c>
      <c r="D19" s="8">
        <v>1077675</v>
      </c>
      <c r="E19" s="8">
        <v>831684</v>
      </c>
      <c r="F19" s="10">
        <f t="shared" si="0"/>
        <v>129.6</v>
      </c>
      <c r="G19" s="8">
        <v>0</v>
      </c>
      <c r="H19" s="8">
        <v>2857</v>
      </c>
      <c r="I19" s="10" t="str">
        <f t="shared" si="1"/>
        <v>　　－　　</v>
      </c>
      <c r="J19" s="8">
        <v>6517495</v>
      </c>
      <c r="K19" s="8">
        <v>6670247</v>
      </c>
      <c r="L19" s="10">
        <f t="shared" si="2"/>
        <v>97.7</v>
      </c>
      <c r="M19" s="13">
        <f t="shared" si="3"/>
        <v>7595170</v>
      </c>
      <c r="N19" s="13">
        <f t="shared" si="4"/>
        <v>7504788</v>
      </c>
      <c r="O19" s="15">
        <f t="shared" si="5"/>
        <v>101.2</v>
      </c>
    </row>
    <row r="20" spans="1:15" ht="16.5" customHeight="1">
      <c r="A20" s="1">
        <v>17</v>
      </c>
      <c r="B20" s="12" t="s">
        <v>33</v>
      </c>
      <c r="C20" s="13">
        <v>15</v>
      </c>
      <c r="D20" s="8">
        <v>198488</v>
      </c>
      <c r="E20" s="8">
        <v>248341</v>
      </c>
      <c r="F20" s="10">
        <f t="shared" si="0"/>
        <v>79.9</v>
      </c>
      <c r="G20" s="8">
        <v>0</v>
      </c>
      <c r="H20" s="8">
        <v>0</v>
      </c>
      <c r="I20" s="10" t="str">
        <f t="shared" si="1"/>
        <v>　　－　　</v>
      </c>
      <c r="J20" s="8">
        <v>5901832</v>
      </c>
      <c r="K20" s="8">
        <v>5879822</v>
      </c>
      <c r="L20" s="10">
        <f t="shared" si="2"/>
        <v>100.4</v>
      </c>
      <c r="M20" s="13">
        <f t="shared" si="3"/>
        <v>6100320</v>
      </c>
      <c r="N20" s="13">
        <f t="shared" si="4"/>
        <v>6128163</v>
      </c>
      <c r="O20" s="15">
        <f t="shared" si="5"/>
        <v>99.5</v>
      </c>
    </row>
    <row r="21" spans="1:15" ht="16.5" customHeight="1">
      <c r="A21" s="1">
        <v>18</v>
      </c>
      <c r="B21" s="12" t="s">
        <v>34</v>
      </c>
      <c r="C21" s="13">
        <v>16</v>
      </c>
      <c r="D21" s="8">
        <v>1798968</v>
      </c>
      <c r="E21" s="8">
        <v>1692103</v>
      </c>
      <c r="F21" s="10">
        <f t="shared" si="0"/>
        <v>106.3</v>
      </c>
      <c r="G21" s="8">
        <v>7900</v>
      </c>
      <c r="H21" s="8">
        <v>836</v>
      </c>
      <c r="I21" s="10">
        <f t="shared" si="1"/>
        <v>945</v>
      </c>
      <c r="J21" s="8">
        <v>3132314</v>
      </c>
      <c r="K21" s="8">
        <v>2914605</v>
      </c>
      <c r="L21" s="18">
        <f t="shared" si="2"/>
        <v>107.5</v>
      </c>
      <c r="M21" s="13">
        <f t="shared" si="3"/>
        <v>4939182</v>
      </c>
      <c r="N21" s="13">
        <f t="shared" si="4"/>
        <v>4607544</v>
      </c>
      <c r="O21" s="15">
        <f t="shared" si="5"/>
        <v>107.2</v>
      </c>
    </row>
    <row r="22" spans="1:15" ht="16.5" customHeight="1">
      <c r="A22" s="1">
        <v>19</v>
      </c>
      <c r="B22" s="12" t="s">
        <v>35</v>
      </c>
      <c r="C22" s="13">
        <v>14</v>
      </c>
      <c r="D22" s="8">
        <v>1674623</v>
      </c>
      <c r="E22" s="14">
        <v>1604831</v>
      </c>
      <c r="F22" s="10">
        <f t="shared" si="0"/>
        <v>104.3</v>
      </c>
      <c r="G22" s="8">
        <v>120789</v>
      </c>
      <c r="H22" s="14">
        <v>75083</v>
      </c>
      <c r="I22" s="10">
        <f t="shared" si="1"/>
        <v>160.9</v>
      </c>
      <c r="J22" s="8">
        <v>3020711</v>
      </c>
      <c r="K22" s="14">
        <v>2912409</v>
      </c>
      <c r="L22" s="10">
        <f t="shared" si="2"/>
        <v>103.7</v>
      </c>
      <c r="M22" s="13">
        <f t="shared" si="3"/>
        <v>4816123</v>
      </c>
      <c r="N22" s="19">
        <f t="shared" si="4"/>
        <v>4592323</v>
      </c>
      <c r="O22" s="15">
        <f t="shared" si="5"/>
        <v>104.9</v>
      </c>
    </row>
    <row r="23" spans="1:15" ht="16.5" customHeight="1">
      <c r="A23" s="1">
        <v>20</v>
      </c>
      <c r="B23" s="20" t="s">
        <v>36</v>
      </c>
      <c r="C23" s="4">
        <v>36</v>
      </c>
      <c r="D23" s="8">
        <v>3572877</v>
      </c>
      <c r="E23" s="8">
        <v>3622628</v>
      </c>
      <c r="F23" s="10">
        <f t="shared" si="0"/>
        <v>98.6</v>
      </c>
      <c r="G23" s="8">
        <v>8600</v>
      </c>
      <c r="H23" s="8">
        <v>1532</v>
      </c>
      <c r="I23" s="10">
        <f t="shared" si="1"/>
        <v>561.4</v>
      </c>
      <c r="J23" s="8">
        <v>1044155</v>
      </c>
      <c r="K23" s="8">
        <v>1018224</v>
      </c>
      <c r="L23" s="15">
        <f t="shared" si="2"/>
        <v>102.5</v>
      </c>
      <c r="M23" s="17">
        <f t="shared" si="3"/>
        <v>4625632</v>
      </c>
      <c r="N23" s="17">
        <f t="shared" si="4"/>
        <v>4642384</v>
      </c>
      <c r="O23" s="15">
        <f t="shared" si="5"/>
        <v>99.6</v>
      </c>
    </row>
    <row r="24" spans="1:16" ht="16.5" customHeight="1">
      <c r="A24" s="1">
        <v>21</v>
      </c>
      <c r="B24" s="21" t="s">
        <v>37</v>
      </c>
      <c r="C24" s="4">
        <v>33</v>
      </c>
      <c r="D24" s="8">
        <v>913869</v>
      </c>
      <c r="E24" s="8">
        <v>856430</v>
      </c>
      <c r="F24" s="10">
        <f t="shared" si="0"/>
        <v>106.7</v>
      </c>
      <c r="G24" s="8">
        <v>0</v>
      </c>
      <c r="H24" s="8">
        <v>0</v>
      </c>
      <c r="I24" s="10" t="str">
        <f t="shared" si="1"/>
        <v>　　－　　</v>
      </c>
      <c r="J24" s="8">
        <v>3000899</v>
      </c>
      <c r="K24" s="8">
        <v>3173440</v>
      </c>
      <c r="L24" s="10">
        <f t="shared" si="2"/>
        <v>94.6</v>
      </c>
      <c r="M24" s="13">
        <f t="shared" si="3"/>
        <v>3914768</v>
      </c>
      <c r="N24" s="13">
        <f t="shared" si="4"/>
        <v>4029870</v>
      </c>
      <c r="O24" s="15">
        <f t="shared" si="5"/>
        <v>97.1</v>
      </c>
      <c r="P24" s="4"/>
    </row>
    <row r="25" spans="1:16" ht="16.5" customHeight="1">
      <c r="A25" s="1">
        <v>22</v>
      </c>
      <c r="B25" s="12" t="s">
        <v>38</v>
      </c>
      <c r="C25" s="4">
        <v>21</v>
      </c>
      <c r="D25" s="8">
        <v>1762107</v>
      </c>
      <c r="E25" s="8">
        <v>1665803</v>
      </c>
      <c r="F25" s="10">
        <f t="shared" si="0"/>
        <v>105.8</v>
      </c>
      <c r="G25" s="8">
        <v>25142</v>
      </c>
      <c r="H25" s="8">
        <v>13256</v>
      </c>
      <c r="I25" s="10">
        <f t="shared" si="1"/>
        <v>189.7</v>
      </c>
      <c r="J25" s="8">
        <v>2537270</v>
      </c>
      <c r="K25" s="8">
        <v>2546359</v>
      </c>
      <c r="L25" s="10">
        <f t="shared" si="2"/>
        <v>99.6</v>
      </c>
      <c r="M25" s="13">
        <f t="shared" si="3"/>
        <v>4324519</v>
      </c>
      <c r="N25" s="13">
        <f t="shared" si="4"/>
        <v>4225418</v>
      </c>
      <c r="O25" s="15">
        <f t="shared" si="5"/>
        <v>102.3</v>
      </c>
      <c r="P25" s="2"/>
    </row>
    <row r="26" spans="1:15" ht="16.5" customHeight="1">
      <c r="A26" s="1">
        <v>23</v>
      </c>
      <c r="B26" s="21" t="s">
        <v>39</v>
      </c>
      <c r="C26" s="13">
        <v>23</v>
      </c>
      <c r="D26" s="8">
        <v>3644863</v>
      </c>
      <c r="E26" s="8">
        <v>3237962</v>
      </c>
      <c r="F26" s="10">
        <f t="shared" si="0"/>
        <v>112.6</v>
      </c>
      <c r="G26" s="8">
        <v>0</v>
      </c>
      <c r="H26" s="8">
        <v>0</v>
      </c>
      <c r="I26" s="10" t="str">
        <f t="shared" si="1"/>
        <v>　　－　　</v>
      </c>
      <c r="J26" s="8">
        <v>360840</v>
      </c>
      <c r="K26" s="8">
        <v>350524</v>
      </c>
      <c r="L26" s="10">
        <f t="shared" si="2"/>
        <v>102.9</v>
      </c>
      <c r="M26" s="13">
        <f t="shared" si="3"/>
        <v>4005703</v>
      </c>
      <c r="N26" s="13">
        <f t="shared" si="4"/>
        <v>3588486</v>
      </c>
      <c r="O26" s="15">
        <f t="shared" si="5"/>
        <v>111.6</v>
      </c>
    </row>
    <row r="27" spans="1:15" ht="16.5" customHeight="1">
      <c r="A27" s="1">
        <v>24</v>
      </c>
      <c r="B27" s="21" t="s">
        <v>40</v>
      </c>
      <c r="C27" s="13">
        <v>22</v>
      </c>
      <c r="D27" s="8">
        <v>636867</v>
      </c>
      <c r="E27" s="8">
        <v>652359</v>
      </c>
      <c r="F27" s="10">
        <f t="shared" si="0"/>
        <v>97.6</v>
      </c>
      <c r="G27" s="8">
        <v>0</v>
      </c>
      <c r="H27" s="8">
        <v>0</v>
      </c>
      <c r="I27" s="10" t="str">
        <f t="shared" si="1"/>
        <v>　　－　　</v>
      </c>
      <c r="J27" s="8">
        <v>1851375</v>
      </c>
      <c r="K27" s="8">
        <v>1660233</v>
      </c>
      <c r="L27" s="10">
        <f t="shared" si="2"/>
        <v>111.5</v>
      </c>
      <c r="M27" s="13">
        <f t="shared" si="3"/>
        <v>2488242</v>
      </c>
      <c r="N27" s="13">
        <f t="shared" si="4"/>
        <v>2312592</v>
      </c>
      <c r="O27" s="15">
        <f t="shared" si="5"/>
        <v>107.6</v>
      </c>
    </row>
    <row r="28" spans="1:16" ht="16.5" customHeight="1">
      <c r="A28" s="1">
        <v>25</v>
      </c>
      <c r="B28" s="12" t="s">
        <v>41</v>
      </c>
      <c r="C28" s="17">
        <v>20</v>
      </c>
      <c r="D28" s="22">
        <v>884494</v>
      </c>
      <c r="E28" s="22">
        <v>815086</v>
      </c>
      <c r="F28" s="10">
        <f t="shared" si="0"/>
        <v>108.5</v>
      </c>
      <c r="G28" s="22">
        <v>20660</v>
      </c>
      <c r="H28" s="22">
        <v>4660</v>
      </c>
      <c r="I28" s="10">
        <f t="shared" si="1"/>
        <v>443.3</v>
      </c>
      <c r="J28" s="22">
        <v>2699890</v>
      </c>
      <c r="K28" s="22">
        <v>3086770</v>
      </c>
      <c r="L28" s="10">
        <f t="shared" si="2"/>
        <v>87.5</v>
      </c>
      <c r="M28" s="13">
        <f t="shared" si="3"/>
        <v>3605044</v>
      </c>
      <c r="N28" s="13">
        <f t="shared" si="4"/>
        <v>3906516</v>
      </c>
      <c r="O28" s="15">
        <f t="shared" si="5"/>
        <v>92.3</v>
      </c>
      <c r="P28" s="2"/>
    </row>
    <row r="29" spans="1:15" ht="16.5" customHeight="1">
      <c r="A29" s="1">
        <v>26</v>
      </c>
      <c r="B29" s="21" t="s">
        <v>42</v>
      </c>
      <c r="C29" s="13">
        <v>19</v>
      </c>
      <c r="D29" s="8">
        <v>571303</v>
      </c>
      <c r="E29" s="8">
        <v>558744</v>
      </c>
      <c r="F29" s="10">
        <f t="shared" si="0"/>
        <v>102.2</v>
      </c>
      <c r="G29" s="8">
        <v>5470</v>
      </c>
      <c r="H29" s="8">
        <v>9059</v>
      </c>
      <c r="I29" s="10">
        <f t="shared" si="1"/>
        <v>60.4</v>
      </c>
      <c r="J29" s="8">
        <v>2879685</v>
      </c>
      <c r="K29" s="8">
        <v>2797889</v>
      </c>
      <c r="L29" s="15">
        <f t="shared" si="2"/>
        <v>102.9</v>
      </c>
      <c r="M29" s="17">
        <f t="shared" si="3"/>
        <v>3456458</v>
      </c>
      <c r="N29" s="17">
        <f t="shared" si="4"/>
        <v>3365692</v>
      </c>
      <c r="O29" s="15">
        <f t="shared" si="5"/>
        <v>102.7</v>
      </c>
    </row>
    <row r="30" spans="2:15" ht="15" customHeight="1">
      <c r="B30" s="33" t="s">
        <v>60</v>
      </c>
      <c r="C30" s="34"/>
      <c r="D30" s="34">
        <f>SUM(D4:D29)</f>
        <v>158752948</v>
      </c>
      <c r="E30" s="34">
        <f>SUM(E4:E29)</f>
        <v>151448041</v>
      </c>
      <c r="F30" s="35">
        <f>IF(OR(D30=0,E30=0),"　　－　　",ROUND(D30/E30*100,1))</f>
        <v>104.8</v>
      </c>
      <c r="G30" s="34">
        <f>SUM(G4:G29)</f>
        <v>2345549</v>
      </c>
      <c r="H30" s="34">
        <f>SUM(H4:H29)</f>
        <v>2245163</v>
      </c>
      <c r="I30" s="35">
        <f>IF(OR(G30=0,H30=0),"　　－　　",ROUND(G30/H30*100,1))</f>
        <v>104.5</v>
      </c>
      <c r="J30" s="34">
        <f>SUM(J4:J29)</f>
        <v>242576197</v>
      </c>
      <c r="K30" s="34">
        <f>SUM(K4:K29)</f>
        <v>244800453</v>
      </c>
      <c r="L30" s="35">
        <f>IF(OR(J30=0,K30=0),"　　－　　",ROUND(J30/K30*100,1))</f>
        <v>99.1</v>
      </c>
      <c r="M30" s="34">
        <f>SUM(M4:M29)</f>
        <v>403674694</v>
      </c>
      <c r="N30" s="34">
        <f>SUM(N4:N29)</f>
        <v>398493657</v>
      </c>
      <c r="O30" s="35">
        <f>IF(OR(M30=0,N30=0),"　　－　　",ROUND(M30/N30*100,1))</f>
        <v>101.3</v>
      </c>
    </row>
    <row r="31" spans="1:15" ht="16.5" customHeight="1">
      <c r="A31" s="1">
        <v>27</v>
      </c>
      <c r="B31" s="21" t="s">
        <v>43</v>
      </c>
      <c r="C31" s="13">
        <v>27</v>
      </c>
      <c r="D31" s="8">
        <v>2867089</v>
      </c>
      <c r="E31" s="8">
        <v>2637466</v>
      </c>
      <c r="F31" s="10">
        <f aca="true" t="shared" si="6" ref="F31:F54">IF(OR(D31=0,E31=0),"　　－　　",ROUND(D31/E31*100,1))</f>
        <v>108.7</v>
      </c>
      <c r="G31" s="8">
        <v>22762</v>
      </c>
      <c r="H31" s="22">
        <v>9180</v>
      </c>
      <c r="I31" s="15">
        <f aca="true" t="shared" si="7" ref="I31:I54">IF(OR(G31=0,H31=0),"　　－　　",ROUND(G31/H31*100,1))</f>
        <v>248</v>
      </c>
      <c r="J31" s="23">
        <v>269055</v>
      </c>
      <c r="K31" s="8">
        <v>288719</v>
      </c>
      <c r="L31" s="15">
        <f aca="true" t="shared" si="8" ref="L31:L54">IF(OR(J31=0,K31=0),"　　－　　",ROUND(J31/K31*100,1))</f>
        <v>93.2</v>
      </c>
      <c r="M31" s="17">
        <f aca="true" t="shared" si="9" ref="M31:M54">+D31+G31+J31</f>
        <v>3158906</v>
      </c>
      <c r="N31" s="17">
        <f aca="true" t="shared" si="10" ref="N31:N54">+E31+H31+K31</f>
        <v>2935365</v>
      </c>
      <c r="O31" s="15">
        <f aca="true" t="shared" si="11" ref="O31:O54">IF(OR(M31=0,N31=0),"　　－　　",ROUND(M31/N31*100,1))</f>
        <v>107.6</v>
      </c>
    </row>
    <row r="32" spans="1:15" ht="16.5" customHeight="1">
      <c r="A32" s="1">
        <v>28</v>
      </c>
      <c r="B32" s="21" t="s">
        <v>44</v>
      </c>
      <c r="C32" s="4">
        <v>38</v>
      </c>
      <c r="D32" s="8">
        <v>3013944</v>
      </c>
      <c r="E32" s="8">
        <v>2406275</v>
      </c>
      <c r="F32" s="10">
        <f t="shared" si="6"/>
        <v>125.3</v>
      </c>
      <c r="G32" s="8">
        <v>0</v>
      </c>
      <c r="H32" s="8">
        <v>0</v>
      </c>
      <c r="I32" s="10" t="str">
        <f t="shared" si="7"/>
        <v>　　－　　</v>
      </c>
      <c r="J32" s="8">
        <v>0</v>
      </c>
      <c r="K32" s="8">
        <v>0</v>
      </c>
      <c r="L32" s="15" t="str">
        <f t="shared" si="8"/>
        <v>　　－　　</v>
      </c>
      <c r="M32" s="17">
        <f t="shared" si="9"/>
        <v>3013944</v>
      </c>
      <c r="N32" s="17">
        <f t="shared" si="10"/>
        <v>2406275</v>
      </c>
      <c r="O32" s="15">
        <f t="shared" si="11"/>
        <v>125.3</v>
      </c>
    </row>
    <row r="33" spans="1:15" ht="16.5" customHeight="1">
      <c r="A33" s="1">
        <v>29</v>
      </c>
      <c r="B33" s="21" t="s">
        <v>45</v>
      </c>
      <c r="C33" s="13">
        <v>26</v>
      </c>
      <c r="D33" s="8">
        <v>409422</v>
      </c>
      <c r="E33" s="8">
        <v>439360</v>
      </c>
      <c r="F33" s="10">
        <f t="shared" si="6"/>
        <v>93.2</v>
      </c>
      <c r="G33" s="8">
        <v>33450</v>
      </c>
      <c r="H33" s="8">
        <v>58467</v>
      </c>
      <c r="I33" s="10">
        <f t="shared" si="7"/>
        <v>57.2</v>
      </c>
      <c r="J33" s="8">
        <v>1882092</v>
      </c>
      <c r="K33" s="8">
        <v>1851876</v>
      </c>
      <c r="L33" s="15">
        <f t="shared" si="8"/>
        <v>101.6</v>
      </c>
      <c r="M33" s="17">
        <f t="shared" si="9"/>
        <v>2324964</v>
      </c>
      <c r="N33" s="17">
        <f t="shared" si="10"/>
        <v>2349703</v>
      </c>
      <c r="O33" s="15">
        <f t="shared" si="11"/>
        <v>98.9</v>
      </c>
    </row>
    <row r="34" spans="1:15" ht="16.5" customHeight="1">
      <c r="A34" s="1">
        <v>30</v>
      </c>
      <c r="B34" s="21" t="s">
        <v>46</v>
      </c>
      <c r="C34" s="4">
        <v>29</v>
      </c>
      <c r="D34" s="8">
        <v>260699</v>
      </c>
      <c r="E34" s="8">
        <v>310071</v>
      </c>
      <c r="F34" s="10">
        <f t="shared" si="6"/>
        <v>84.1</v>
      </c>
      <c r="G34" s="8">
        <v>0</v>
      </c>
      <c r="H34" s="8">
        <v>0</v>
      </c>
      <c r="I34" s="10" t="str">
        <f t="shared" si="7"/>
        <v>　　－　　</v>
      </c>
      <c r="J34" s="8">
        <v>2125011</v>
      </c>
      <c r="K34" s="8">
        <v>2379151</v>
      </c>
      <c r="L34" s="15">
        <f t="shared" si="8"/>
        <v>89.3</v>
      </c>
      <c r="M34" s="17">
        <f t="shared" si="9"/>
        <v>2385710</v>
      </c>
      <c r="N34" s="17">
        <f t="shared" si="10"/>
        <v>2689222</v>
      </c>
      <c r="O34" s="15">
        <f t="shared" si="11"/>
        <v>88.7</v>
      </c>
    </row>
    <row r="35" spans="1:15" ht="16.5" customHeight="1">
      <c r="A35" s="1">
        <v>31</v>
      </c>
      <c r="B35" s="21" t="s">
        <v>47</v>
      </c>
      <c r="C35" s="4">
        <v>30</v>
      </c>
      <c r="D35" s="8">
        <v>107941</v>
      </c>
      <c r="E35" s="8">
        <v>102217</v>
      </c>
      <c r="F35" s="10">
        <f t="shared" si="6"/>
        <v>105.6</v>
      </c>
      <c r="G35" s="8">
        <v>0</v>
      </c>
      <c r="H35" s="8">
        <v>0</v>
      </c>
      <c r="I35" s="10" t="str">
        <f t="shared" si="7"/>
        <v>　　－　　</v>
      </c>
      <c r="J35" s="8">
        <v>2314139</v>
      </c>
      <c r="K35" s="8">
        <v>2290982</v>
      </c>
      <c r="L35" s="15">
        <f t="shared" si="8"/>
        <v>101</v>
      </c>
      <c r="M35" s="17">
        <f t="shared" si="9"/>
        <v>2422080</v>
      </c>
      <c r="N35" s="17">
        <f t="shared" si="10"/>
        <v>2393199</v>
      </c>
      <c r="O35" s="15">
        <f t="shared" si="11"/>
        <v>101.2</v>
      </c>
    </row>
    <row r="36" spans="1:15" ht="16.5" customHeight="1">
      <c r="A36" s="1">
        <v>32</v>
      </c>
      <c r="B36" s="12" t="s">
        <v>48</v>
      </c>
      <c r="C36" s="4">
        <v>31</v>
      </c>
      <c r="D36" s="8">
        <v>2394462</v>
      </c>
      <c r="E36" s="8">
        <v>2358261</v>
      </c>
      <c r="F36" s="10">
        <f t="shared" si="6"/>
        <v>101.5</v>
      </c>
      <c r="G36" s="8">
        <v>0</v>
      </c>
      <c r="H36" s="8">
        <v>0</v>
      </c>
      <c r="I36" s="10" t="str">
        <f t="shared" si="7"/>
        <v>　　－　　</v>
      </c>
      <c r="J36" s="8">
        <v>173263</v>
      </c>
      <c r="K36" s="8">
        <v>226984</v>
      </c>
      <c r="L36" s="15">
        <f t="shared" si="8"/>
        <v>76.3</v>
      </c>
      <c r="M36" s="17">
        <f t="shared" si="9"/>
        <v>2567725</v>
      </c>
      <c r="N36" s="17">
        <f t="shared" si="10"/>
        <v>2585245</v>
      </c>
      <c r="O36" s="15">
        <f t="shared" si="11"/>
        <v>99.3</v>
      </c>
    </row>
    <row r="37" spans="1:15" ht="16.5" customHeight="1">
      <c r="A37" s="1">
        <v>33</v>
      </c>
      <c r="B37" s="21" t="s">
        <v>49</v>
      </c>
      <c r="C37" s="4">
        <v>41</v>
      </c>
      <c r="D37" s="8">
        <v>158459</v>
      </c>
      <c r="E37" s="8">
        <v>176369</v>
      </c>
      <c r="F37" s="10">
        <f t="shared" si="6"/>
        <v>89.8</v>
      </c>
      <c r="G37" s="8">
        <v>12357</v>
      </c>
      <c r="H37" s="8">
        <v>5768</v>
      </c>
      <c r="I37" s="10">
        <f t="shared" si="7"/>
        <v>214.2</v>
      </c>
      <c r="J37" s="8">
        <v>1820821</v>
      </c>
      <c r="K37" s="8">
        <v>1626722</v>
      </c>
      <c r="L37" s="15">
        <f t="shared" si="8"/>
        <v>111.9</v>
      </c>
      <c r="M37" s="17">
        <f t="shared" si="9"/>
        <v>1991637</v>
      </c>
      <c r="N37" s="17">
        <f t="shared" si="10"/>
        <v>1808859</v>
      </c>
      <c r="O37" s="15">
        <f t="shared" si="11"/>
        <v>110.1</v>
      </c>
    </row>
    <row r="38" spans="1:15" ht="16.5" customHeight="1">
      <c r="A38" s="1">
        <v>34</v>
      </c>
      <c r="B38" s="21" t="s">
        <v>50</v>
      </c>
      <c r="C38" s="4">
        <v>34</v>
      </c>
      <c r="D38" s="8">
        <v>2518255</v>
      </c>
      <c r="E38" s="8">
        <v>2048829</v>
      </c>
      <c r="F38" s="10">
        <f t="shared" si="6"/>
        <v>122.9</v>
      </c>
      <c r="G38" s="8">
        <v>0</v>
      </c>
      <c r="H38" s="8">
        <v>0</v>
      </c>
      <c r="I38" s="10" t="str">
        <f t="shared" si="7"/>
        <v>　　－　　</v>
      </c>
      <c r="J38" s="8">
        <v>190985</v>
      </c>
      <c r="K38" s="8">
        <v>195267</v>
      </c>
      <c r="L38" s="15">
        <f t="shared" si="8"/>
        <v>97.8</v>
      </c>
      <c r="M38" s="17">
        <f t="shared" si="9"/>
        <v>2709240</v>
      </c>
      <c r="N38" s="17">
        <f t="shared" si="10"/>
        <v>2244096</v>
      </c>
      <c r="O38" s="15">
        <f t="shared" si="11"/>
        <v>120.7</v>
      </c>
    </row>
    <row r="39" spans="1:15" ht="16.5" customHeight="1">
      <c r="A39" s="1">
        <v>35</v>
      </c>
      <c r="B39" s="21" t="s">
        <v>51</v>
      </c>
      <c r="C39" s="4">
        <v>35</v>
      </c>
      <c r="D39" s="8">
        <v>2084300</v>
      </c>
      <c r="E39" s="8">
        <v>1925626</v>
      </c>
      <c r="F39" s="10">
        <f t="shared" si="6"/>
        <v>108.2</v>
      </c>
      <c r="G39" s="8">
        <v>0</v>
      </c>
      <c r="H39" s="8">
        <v>0</v>
      </c>
      <c r="I39" s="10" t="str">
        <f t="shared" si="7"/>
        <v>　　－　　</v>
      </c>
      <c r="J39" s="8">
        <v>0</v>
      </c>
      <c r="K39" s="8">
        <v>0</v>
      </c>
      <c r="L39" s="15" t="str">
        <f t="shared" si="8"/>
        <v>　　－　　</v>
      </c>
      <c r="M39" s="17">
        <f t="shared" si="9"/>
        <v>2084300</v>
      </c>
      <c r="N39" s="17">
        <f t="shared" si="10"/>
        <v>1925626</v>
      </c>
      <c r="O39" s="15">
        <f t="shared" si="11"/>
        <v>108.2</v>
      </c>
    </row>
    <row r="40" spans="1:15" ht="16.5" customHeight="1">
      <c r="A40" s="1">
        <v>36</v>
      </c>
      <c r="B40" s="21" t="s">
        <v>52</v>
      </c>
      <c r="C40" s="4">
        <v>40</v>
      </c>
      <c r="D40" s="8">
        <v>1836110</v>
      </c>
      <c r="E40" s="8">
        <v>2015800</v>
      </c>
      <c r="F40" s="10">
        <f t="shared" si="6"/>
        <v>91.1</v>
      </c>
      <c r="G40" s="8">
        <v>0</v>
      </c>
      <c r="H40" s="8">
        <v>0</v>
      </c>
      <c r="I40" s="10" t="str">
        <f t="shared" si="7"/>
        <v>　　－　　</v>
      </c>
      <c r="J40" s="8">
        <v>71645</v>
      </c>
      <c r="K40" s="8">
        <v>77204</v>
      </c>
      <c r="L40" s="15">
        <f t="shared" si="8"/>
        <v>92.8</v>
      </c>
      <c r="M40" s="17">
        <f t="shared" si="9"/>
        <v>1907755</v>
      </c>
      <c r="N40" s="17">
        <f t="shared" si="10"/>
        <v>2093004</v>
      </c>
      <c r="O40" s="15">
        <f t="shared" si="11"/>
        <v>91.1</v>
      </c>
    </row>
    <row r="41" spans="1:15" ht="16.5" customHeight="1">
      <c r="A41" s="1">
        <v>37</v>
      </c>
      <c r="B41" s="21" t="s">
        <v>53</v>
      </c>
      <c r="C41" s="4">
        <v>37</v>
      </c>
      <c r="D41" s="8">
        <v>391427</v>
      </c>
      <c r="E41" s="8">
        <v>354840</v>
      </c>
      <c r="F41" s="10">
        <f t="shared" si="6"/>
        <v>110.3</v>
      </c>
      <c r="G41" s="8">
        <v>590</v>
      </c>
      <c r="H41" s="8">
        <v>732</v>
      </c>
      <c r="I41" s="10">
        <f t="shared" si="7"/>
        <v>80.6</v>
      </c>
      <c r="J41" s="8">
        <v>1306986</v>
      </c>
      <c r="K41" s="8">
        <v>1313758</v>
      </c>
      <c r="L41" s="15">
        <f t="shared" si="8"/>
        <v>99.5</v>
      </c>
      <c r="M41" s="17">
        <f t="shared" si="9"/>
        <v>1699003</v>
      </c>
      <c r="N41" s="17">
        <f t="shared" si="10"/>
        <v>1669330</v>
      </c>
      <c r="O41" s="15">
        <f t="shared" si="11"/>
        <v>101.8</v>
      </c>
    </row>
    <row r="42" spans="1:15" ht="18" customHeight="1">
      <c r="A42" s="1">
        <v>38</v>
      </c>
      <c r="B42" s="21" t="s">
        <v>54</v>
      </c>
      <c r="C42" s="4">
        <v>44</v>
      </c>
      <c r="D42" s="8">
        <v>206460</v>
      </c>
      <c r="E42" s="8">
        <v>288642</v>
      </c>
      <c r="F42" s="10">
        <f t="shared" si="6"/>
        <v>71.5</v>
      </c>
      <c r="G42" s="8">
        <v>0</v>
      </c>
      <c r="H42" s="8">
        <v>0</v>
      </c>
      <c r="I42" s="10" t="str">
        <f t="shared" si="7"/>
        <v>　　－　　</v>
      </c>
      <c r="J42" s="8">
        <v>1589519</v>
      </c>
      <c r="K42" s="8">
        <v>1725298</v>
      </c>
      <c r="L42" s="15">
        <f t="shared" si="8"/>
        <v>92.1</v>
      </c>
      <c r="M42" s="17">
        <f t="shared" si="9"/>
        <v>1795979</v>
      </c>
      <c r="N42" s="17">
        <f t="shared" si="10"/>
        <v>2013940</v>
      </c>
      <c r="O42" s="15">
        <f t="shared" si="11"/>
        <v>89.2</v>
      </c>
    </row>
    <row r="43" spans="1:15" ht="16.5" customHeight="1">
      <c r="A43" s="1">
        <v>39</v>
      </c>
      <c r="B43" s="21" t="s">
        <v>55</v>
      </c>
      <c r="C43" s="4">
        <v>42</v>
      </c>
      <c r="D43" s="8">
        <v>805399</v>
      </c>
      <c r="E43" s="8">
        <v>817148</v>
      </c>
      <c r="F43" s="10">
        <f t="shared" si="6"/>
        <v>98.6</v>
      </c>
      <c r="G43" s="8">
        <v>108362</v>
      </c>
      <c r="H43" s="8">
        <v>124459</v>
      </c>
      <c r="I43" s="10">
        <f t="shared" si="7"/>
        <v>87.1</v>
      </c>
      <c r="J43" s="8">
        <v>1513249</v>
      </c>
      <c r="K43" s="8">
        <v>1582124</v>
      </c>
      <c r="L43" s="15">
        <f t="shared" si="8"/>
        <v>95.6</v>
      </c>
      <c r="M43" s="17">
        <f t="shared" si="9"/>
        <v>2427010</v>
      </c>
      <c r="N43" s="17">
        <f t="shared" si="10"/>
        <v>2523731</v>
      </c>
      <c r="O43" s="15">
        <f t="shared" si="11"/>
        <v>96.2</v>
      </c>
    </row>
    <row r="44" spans="1:15" ht="16.5" customHeight="1">
      <c r="A44" s="1">
        <v>40</v>
      </c>
      <c r="B44" s="21" t="s">
        <v>56</v>
      </c>
      <c r="C44" s="4">
        <v>39</v>
      </c>
      <c r="D44" s="8">
        <v>1486100</v>
      </c>
      <c r="E44" s="8">
        <v>1325386</v>
      </c>
      <c r="F44" s="10">
        <f t="shared" si="6"/>
        <v>112.1</v>
      </c>
      <c r="G44" s="8">
        <v>0</v>
      </c>
      <c r="H44" s="8">
        <v>0</v>
      </c>
      <c r="I44" s="10" t="str">
        <f t="shared" si="7"/>
        <v>　　－　　</v>
      </c>
      <c r="J44" s="8">
        <v>111049</v>
      </c>
      <c r="K44" s="8">
        <v>102453</v>
      </c>
      <c r="L44" s="15">
        <f t="shared" si="8"/>
        <v>108.4</v>
      </c>
      <c r="M44" s="17">
        <f t="shared" si="9"/>
        <v>1597149</v>
      </c>
      <c r="N44" s="17">
        <f t="shared" si="10"/>
        <v>1427839</v>
      </c>
      <c r="O44" s="15">
        <f t="shared" si="11"/>
        <v>111.9</v>
      </c>
    </row>
    <row r="45" spans="1:15" ht="16.5" customHeight="1">
      <c r="A45" s="1">
        <v>41</v>
      </c>
      <c r="B45" s="21" t="s">
        <v>57</v>
      </c>
      <c r="C45" s="4">
        <v>43</v>
      </c>
      <c r="D45" s="8">
        <v>0</v>
      </c>
      <c r="E45" s="8">
        <v>0</v>
      </c>
      <c r="F45" s="10" t="str">
        <f t="shared" si="6"/>
        <v>　　－　　</v>
      </c>
      <c r="G45" s="8">
        <v>0</v>
      </c>
      <c r="H45" s="8">
        <v>0</v>
      </c>
      <c r="I45" s="10" t="str">
        <f t="shared" si="7"/>
        <v>　　－　　</v>
      </c>
      <c r="J45" s="8">
        <v>887209</v>
      </c>
      <c r="K45" s="8">
        <v>1405683</v>
      </c>
      <c r="L45" s="15">
        <f t="shared" si="8"/>
        <v>63.1</v>
      </c>
      <c r="M45" s="17">
        <f t="shared" si="9"/>
        <v>887209</v>
      </c>
      <c r="N45" s="17">
        <f t="shared" si="10"/>
        <v>1405683</v>
      </c>
      <c r="O45" s="15">
        <f t="shared" si="11"/>
        <v>63.1</v>
      </c>
    </row>
    <row r="46" spans="1:15" ht="16.5" customHeight="1">
      <c r="A46" s="1">
        <v>42</v>
      </c>
      <c r="B46" s="21" t="s">
        <v>58</v>
      </c>
      <c r="C46" s="4">
        <v>45</v>
      </c>
      <c r="D46" s="8">
        <v>1083173</v>
      </c>
      <c r="E46" s="8">
        <v>1265234</v>
      </c>
      <c r="F46" s="10">
        <f t="shared" si="6"/>
        <v>85.6</v>
      </c>
      <c r="G46" s="8">
        <v>0</v>
      </c>
      <c r="H46" s="8">
        <v>0</v>
      </c>
      <c r="I46" s="10" t="str">
        <f t="shared" si="7"/>
        <v>　　－　　</v>
      </c>
      <c r="J46" s="8">
        <v>0</v>
      </c>
      <c r="K46" s="8">
        <v>0</v>
      </c>
      <c r="L46" s="15" t="str">
        <f t="shared" si="8"/>
        <v>　　－　　</v>
      </c>
      <c r="M46" s="17">
        <f t="shared" si="9"/>
        <v>1083173</v>
      </c>
      <c r="N46" s="17">
        <f t="shared" si="10"/>
        <v>1265234</v>
      </c>
      <c r="O46" s="15">
        <f t="shared" si="11"/>
        <v>85.6</v>
      </c>
    </row>
    <row r="47" spans="1:15" ht="16.5" customHeight="1">
      <c r="A47" s="1">
        <v>43</v>
      </c>
      <c r="B47" s="21" t="s">
        <v>0</v>
      </c>
      <c r="C47" s="4">
        <v>28</v>
      </c>
      <c r="D47" s="8">
        <v>341014</v>
      </c>
      <c r="E47" s="8">
        <v>304628</v>
      </c>
      <c r="F47" s="10">
        <f t="shared" si="6"/>
        <v>111.9</v>
      </c>
      <c r="G47" s="8">
        <v>0</v>
      </c>
      <c r="H47" s="8">
        <v>0</v>
      </c>
      <c r="I47" s="10" t="str">
        <f t="shared" si="7"/>
        <v>　　－　　</v>
      </c>
      <c r="J47" s="8">
        <v>1029578</v>
      </c>
      <c r="K47" s="8">
        <v>1120855</v>
      </c>
      <c r="L47" s="15">
        <f t="shared" si="8"/>
        <v>91.9</v>
      </c>
      <c r="M47" s="17">
        <f t="shared" si="9"/>
        <v>1370592</v>
      </c>
      <c r="N47" s="17">
        <f t="shared" si="10"/>
        <v>1425483</v>
      </c>
      <c r="O47" s="15">
        <f t="shared" si="11"/>
        <v>96.1</v>
      </c>
    </row>
    <row r="48" spans="1:15" ht="16.5" customHeight="1">
      <c r="A48" s="1">
        <v>44</v>
      </c>
      <c r="B48" s="21" t="s">
        <v>1</v>
      </c>
      <c r="C48" s="4">
        <v>46</v>
      </c>
      <c r="D48" s="8">
        <v>382546</v>
      </c>
      <c r="E48" s="8">
        <v>474807</v>
      </c>
      <c r="F48" s="10">
        <f t="shared" si="6"/>
        <v>80.6</v>
      </c>
      <c r="G48" s="8">
        <v>0</v>
      </c>
      <c r="H48" s="8">
        <v>0</v>
      </c>
      <c r="I48" s="10" t="str">
        <f t="shared" si="7"/>
        <v>　　－　　</v>
      </c>
      <c r="J48" s="8">
        <v>816915</v>
      </c>
      <c r="K48" s="8">
        <v>831947</v>
      </c>
      <c r="L48" s="15">
        <f t="shared" si="8"/>
        <v>98.2</v>
      </c>
      <c r="M48" s="17">
        <f t="shared" si="9"/>
        <v>1199461</v>
      </c>
      <c r="N48" s="17">
        <f t="shared" si="10"/>
        <v>1306754</v>
      </c>
      <c r="O48" s="15">
        <f t="shared" si="11"/>
        <v>91.8</v>
      </c>
    </row>
    <row r="49" spans="1:15" ht="16.5" customHeight="1">
      <c r="A49" s="1">
        <v>45</v>
      </c>
      <c r="B49" s="21" t="s">
        <v>2</v>
      </c>
      <c r="C49" s="17">
        <v>17</v>
      </c>
      <c r="D49" s="22">
        <v>400589</v>
      </c>
      <c r="E49" s="22">
        <v>291795</v>
      </c>
      <c r="F49" s="10">
        <f t="shared" si="6"/>
        <v>137.3</v>
      </c>
      <c r="G49" s="22">
        <v>338</v>
      </c>
      <c r="H49" s="22">
        <v>0</v>
      </c>
      <c r="I49" s="10" t="str">
        <f t="shared" si="7"/>
        <v>　　－　　</v>
      </c>
      <c r="J49" s="22">
        <v>1200667</v>
      </c>
      <c r="K49" s="22">
        <v>1064063</v>
      </c>
      <c r="L49" s="15">
        <f t="shared" si="8"/>
        <v>112.8</v>
      </c>
      <c r="M49" s="17">
        <f t="shared" si="9"/>
        <v>1601594</v>
      </c>
      <c r="N49" s="17">
        <f t="shared" si="10"/>
        <v>1355858</v>
      </c>
      <c r="O49" s="15">
        <f t="shared" si="11"/>
        <v>118.1</v>
      </c>
    </row>
    <row r="50" spans="1:15" ht="16.5" customHeight="1">
      <c r="A50" s="1">
        <v>46</v>
      </c>
      <c r="B50" s="21" t="s">
        <v>3</v>
      </c>
      <c r="C50" s="4">
        <v>49</v>
      </c>
      <c r="D50" s="8">
        <v>1022451</v>
      </c>
      <c r="E50" s="8">
        <v>975066</v>
      </c>
      <c r="F50" s="10">
        <f t="shared" si="6"/>
        <v>104.9</v>
      </c>
      <c r="G50" s="8">
        <v>46404</v>
      </c>
      <c r="H50" s="8">
        <v>2606</v>
      </c>
      <c r="I50" s="10">
        <f t="shared" si="7"/>
        <v>1780.7</v>
      </c>
      <c r="J50" s="8">
        <v>281481</v>
      </c>
      <c r="K50" s="8">
        <v>307554</v>
      </c>
      <c r="L50" s="15">
        <f t="shared" si="8"/>
        <v>91.5</v>
      </c>
      <c r="M50" s="17">
        <f t="shared" si="9"/>
        <v>1350336</v>
      </c>
      <c r="N50" s="17">
        <f t="shared" si="10"/>
        <v>1285226</v>
      </c>
      <c r="O50" s="15">
        <f t="shared" si="11"/>
        <v>105.1</v>
      </c>
    </row>
    <row r="51" spans="1:15" ht="16.5" customHeight="1">
      <c r="A51" s="1">
        <v>47</v>
      </c>
      <c r="B51" s="21" t="s">
        <v>4</v>
      </c>
      <c r="C51" s="4">
        <v>48</v>
      </c>
      <c r="D51" s="8">
        <v>539389</v>
      </c>
      <c r="E51" s="8">
        <v>478008</v>
      </c>
      <c r="F51" s="10">
        <f t="shared" si="6"/>
        <v>112.8</v>
      </c>
      <c r="G51" s="8">
        <v>0</v>
      </c>
      <c r="H51" s="8">
        <v>0</v>
      </c>
      <c r="I51" s="10" t="str">
        <f t="shared" si="7"/>
        <v>　　－　　</v>
      </c>
      <c r="J51" s="8">
        <v>514643</v>
      </c>
      <c r="K51" s="8">
        <v>589449</v>
      </c>
      <c r="L51" s="15">
        <f t="shared" si="8"/>
        <v>87.3</v>
      </c>
      <c r="M51" s="17">
        <f t="shared" si="9"/>
        <v>1054032</v>
      </c>
      <c r="N51" s="17">
        <f t="shared" si="10"/>
        <v>1067457</v>
      </c>
      <c r="O51" s="15">
        <f t="shared" si="11"/>
        <v>98.7</v>
      </c>
    </row>
    <row r="52" spans="1:15" s="2" customFormat="1" ht="16.5" customHeight="1">
      <c r="A52" s="2">
        <v>48</v>
      </c>
      <c r="B52" s="12" t="s">
        <v>5</v>
      </c>
      <c r="C52" s="13">
        <v>25</v>
      </c>
      <c r="D52" s="8">
        <v>152086</v>
      </c>
      <c r="E52" s="8">
        <v>158092</v>
      </c>
      <c r="F52" s="10">
        <f t="shared" si="6"/>
        <v>96.2</v>
      </c>
      <c r="G52" s="8">
        <v>0</v>
      </c>
      <c r="H52" s="8">
        <v>0</v>
      </c>
      <c r="I52" s="10" t="str">
        <f t="shared" si="7"/>
        <v>　　－　　</v>
      </c>
      <c r="J52" s="8">
        <v>985825</v>
      </c>
      <c r="K52" s="8">
        <v>960291</v>
      </c>
      <c r="L52" s="10">
        <f t="shared" si="8"/>
        <v>102.7</v>
      </c>
      <c r="M52" s="13">
        <f t="shared" si="9"/>
        <v>1137911</v>
      </c>
      <c r="N52" s="13">
        <f t="shared" si="10"/>
        <v>1118383</v>
      </c>
      <c r="O52" s="15">
        <f t="shared" si="11"/>
        <v>101.7</v>
      </c>
    </row>
    <row r="53" spans="1:15" ht="16.5" customHeight="1">
      <c r="A53" s="1">
        <v>49</v>
      </c>
      <c r="B53" s="21" t="s">
        <v>6</v>
      </c>
      <c r="C53" s="4">
        <v>50</v>
      </c>
      <c r="D53" s="8">
        <v>103482</v>
      </c>
      <c r="E53" s="8">
        <v>93538</v>
      </c>
      <c r="F53" s="10">
        <f t="shared" si="6"/>
        <v>110.6</v>
      </c>
      <c r="G53" s="8">
        <v>0</v>
      </c>
      <c r="H53" s="8">
        <v>0</v>
      </c>
      <c r="I53" s="10" t="str">
        <f t="shared" si="7"/>
        <v>　　－　　</v>
      </c>
      <c r="J53" s="8">
        <v>656109</v>
      </c>
      <c r="K53" s="8">
        <v>637139</v>
      </c>
      <c r="L53" s="15">
        <f t="shared" si="8"/>
        <v>103</v>
      </c>
      <c r="M53" s="17">
        <f t="shared" si="9"/>
        <v>759591</v>
      </c>
      <c r="N53" s="17">
        <f t="shared" si="10"/>
        <v>730677</v>
      </c>
      <c r="O53" s="15">
        <f t="shared" si="11"/>
        <v>104</v>
      </c>
    </row>
    <row r="54" spans="1:15" ht="16.5" customHeight="1">
      <c r="A54" s="1">
        <v>50</v>
      </c>
      <c r="B54" s="21" t="s">
        <v>7</v>
      </c>
      <c r="C54" s="4">
        <v>47</v>
      </c>
      <c r="D54" s="8">
        <v>338241</v>
      </c>
      <c r="E54" s="8">
        <v>764995</v>
      </c>
      <c r="F54" s="10">
        <f t="shared" si="6"/>
        <v>44.2</v>
      </c>
      <c r="G54" s="8">
        <v>0</v>
      </c>
      <c r="H54" s="8">
        <v>0</v>
      </c>
      <c r="I54" s="10" t="str">
        <f t="shared" si="7"/>
        <v>　　－　　</v>
      </c>
      <c r="J54" s="8">
        <v>0</v>
      </c>
      <c r="K54" s="8">
        <v>24</v>
      </c>
      <c r="L54" s="10" t="str">
        <f t="shared" si="8"/>
        <v>　　－　　</v>
      </c>
      <c r="M54" s="13">
        <f t="shared" si="9"/>
        <v>338241</v>
      </c>
      <c r="N54" s="13">
        <f t="shared" si="10"/>
        <v>765019</v>
      </c>
      <c r="O54" s="15">
        <f t="shared" si="11"/>
        <v>44.2</v>
      </c>
    </row>
    <row r="55" spans="2:15" ht="15" customHeight="1">
      <c r="B55" s="33" t="s">
        <v>60</v>
      </c>
      <c r="C55" s="37"/>
      <c r="D55" s="34">
        <f>SUM(D31:D54)</f>
        <v>22903038</v>
      </c>
      <c r="E55" s="34">
        <f>SUM(E31:E54)</f>
        <v>22012453</v>
      </c>
      <c r="F55" s="35">
        <f>IF(OR(D55=0,E55=0),"　　－　　",ROUND(D55/E55*100,1))</f>
        <v>104</v>
      </c>
      <c r="G55" s="34">
        <f>SUM(G31:G54)</f>
        <v>224263</v>
      </c>
      <c r="H55" s="34">
        <f>SUM(H31:H54)</f>
        <v>201212</v>
      </c>
      <c r="I55" s="35">
        <f>IF(OR(G55=0,H55=0),"　　－　　",ROUND(G55/H55*100,1))</f>
        <v>111.5</v>
      </c>
      <c r="J55" s="34">
        <f>SUM(J31:J54)</f>
        <v>19740241</v>
      </c>
      <c r="K55" s="34">
        <f>SUM(K31:K54)</f>
        <v>20577543</v>
      </c>
      <c r="L55" s="35">
        <f>IF(OR(J55=0,K55=0),"　　－　　",ROUND(J55/K55*100,1))</f>
        <v>95.9</v>
      </c>
      <c r="M55" s="34">
        <f>SUM(M31:M54)</f>
        <v>42867542</v>
      </c>
      <c r="N55" s="34">
        <f>SUM(N31:N54)</f>
        <v>42791208</v>
      </c>
      <c r="O55" s="35">
        <f>IF(OR(M55=0,N55=0),"　　－　　",ROUND(M55/N55*100,1))</f>
        <v>100.2</v>
      </c>
    </row>
    <row r="56" spans="2:17" ht="15.75" customHeight="1">
      <c r="B56" s="33" t="s">
        <v>61</v>
      </c>
      <c r="C56" s="37"/>
      <c r="D56" s="34">
        <f>D30+D55</f>
        <v>181655986</v>
      </c>
      <c r="E56" s="34">
        <f>E30+E55</f>
        <v>173460494</v>
      </c>
      <c r="F56" s="35">
        <f>IF(OR(D56=0,E56=0),"　　－　　",ROUND(D56/E56*100,1))</f>
        <v>104.7</v>
      </c>
      <c r="G56" s="34">
        <f>G30+G55</f>
        <v>2569812</v>
      </c>
      <c r="H56" s="34">
        <f>H30+H55</f>
        <v>2446375</v>
      </c>
      <c r="I56" s="35">
        <f>IF(OR(G56=0,H56=0),"　　－　　",ROUND(G56/H56*100,1))</f>
        <v>105</v>
      </c>
      <c r="J56" s="34">
        <f>J30+J55</f>
        <v>262316438</v>
      </c>
      <c r="K56" s="34">
        <f>K30+K55</f>
        <v>265377996</v>
      </c>
      <c r="L56" s="35">
        <f>IF(OR(J56=0,K56=0),"　　－　　",ROUND(J56/K56*100,1))</f>
        <v>98.8</v>
      </c>
      <c r="M56" s="34">
        <f>M30+M55</f>
        <v>446542236</v>
      </c>
      <c r="N56" s="34">
        <f>N30+N55</f>
        <v>441284865</v>
      </c>
      <c r="O56" s="35">
        <f>IF(OR(M56=0,N56=0),"　　－　　",ROUND(M56/N56*100,1))</f>
        <v>101.2</v>
      </c>
      <c r="P56" s="4"/>
      <c r="Q56" s="2"/>
    </row>
    <row r="57" spans="2:17" ht="15" customHeight="1">
      <c r="B57" s="38" t="s">
        <v>8</v>
      </c>
      <c r="C57" s="36"/>
      <c r="D57" s="36"/>
      <c r="E57" s="36"/>
      <c r="F57" s="36"/>
      <c r="G57" s="36"/>
      <c r="H57" s="36"/>
      <c r="I57" s="36"/>
      <c r="J57" s="36"/>
      <c r="K57" s="2"/>
      <c r="L57" s="2"/>
      <c r="M57" s="2"/>
      <c r="N57" s="2"/>
      <c r="O57" s="2"/>
      <c r="P57" s="2"/>
      <c r="Q57" s="2"/>
    </row>
    <row r="58" spans="2:8" ht="15" customHeight="1">
      <c r="B58" s="39" t="s">
        <v>16</v>
      </c>
      <c r="G58" s="2"/>
      <c r="H58" s="24"/>
    </row>
  </sheetData>
  <printOptions horizontalCentered="1"/>
  <pageMargins left="0.5905511811023623" right="0.5905511811023623" top="0.5905511811023623" bottom="0.5905511811023623" header="0.5118110236220472" footer="0"/>
  <pageSetup horizontalDpi="400" verticalDpi="400" orientation="landscape"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運輸省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石原 義郎</cp:lastModifiedBy>
  <cp:lastPrinted>2005-07-07T08:57:47Z</cp:lastPrinted>
  <dcterms:created xsi:type="dcterms:W3CDTF">1996-06-11T08:18:54Z</dcterms:created>
  <dcterms:modified xsi:type="dcterms:W3CDTF">2005-07-07T09:18:31Z</dcterms:modified>
  <cp:category/>
  <cp:version/>
  <cp:contentType/>
  <cp:contentStatus/>
</cp:coreProperties>
</file>